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6" windowWidth="11100" windowHeight="6096" activeTab="0"/>
  </bookViews>
  <sheets>
    <sheet name="2чтение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<sst xmlns="http://schemas.openxmlformats.org/spreadsheetml/2006/main" count="71" uniqueCount="69">
  <si>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>ДОХОДЫ</t>
  </si>
  <si>
    <t>Налоги на имущество</t>
  </si>
  <si>
    <t>Всего доходов</t>
  </si>
  <si>
    <t>101 00000 00 0000 000</t>
  </si>
  <si>
    <t>Налоги на прибыль, доходы</t>
  </si>
  <si>
    <t>101 02000 01 0000 110</t>
  </si>
  <si>
    <t>106 00000 00 0000 000</t>
  </si>
  <si>
    <t>111 00000 00 0000 000</t>
  </si>
  <si>
    <t>200 00000 00 0000 000</t>
  </si>
  <si>
    <t>№ п/п</t>
  </si>
  <si>
    <t>к решению Совета Белоярского</t>
  </si>
  <si>
    <t>городского поселения</t>
  </si>
  <si>
    <t>Код бюджетной классификации Российской Федерации</t>
  </si>
  <si>
    <t>Наименование доходов</t>
  </si>
  <si>
    <t xml:space="preserve">            Итого налоговых и неналоговых доходов:</t>
  </si>
  <si>
    <t>Доходы от продажи материальных и нематериальных активов</t>
  </si>
  <si>
    <t>114 00000 00 0000 000</t>
  </si>
  <si>
    <t>единый сельскохозяйственный налог</t>
  </si>
  <si>
    <t>105 00000 00 0000 000</t>
  </si>
  <si>
    <t>Налоги на совокупный доход</t>
  </si>
  <si>
    <t xml:space="preserve">  Доходы от использования имущества, находящегося в государственной и муниципальной собственности</t>
  </si>
  <si>
    <t xml:space="preserve">Безвозмездные поступления </t>
  </si>
  <si>
    <t>103 00000 00 0000 000</t>
  </si>
  <si>
    <t>103 02000 01 0000 110</t>
  </si>
  <si>
    <t>налог на доходы физических лиц</t>
  </si>
  <si>
    <t>земельный налог</t>
  </si>
  <si>
    <t xml:space="preserve">    Налоги на товары    (работы,услуги),реализуемые на территории Российской Федерации</t>
  </si>
  <si>
    <t xml:space="preserve">акцизы по подакцизным товарам (продукции),производимым на территории Российской Федерации </t>
  </si>
  <si>
    <t>налог на имущество физических лиц</t>
  </si>
  <si>
    <r>
      <t xml:space="preserve">105 03000 </t>
    </r>
    <r>
      <rPr>
        <sz val="8"/>
        <color indexed="8"/>
        <rFont val="Arial Cyr"/>
        <family val="0"/>
      </rPr>
      <t>01</t>
    </r>
    <r>
      <rPr>
        <sz val="8"/>
        <color indexed="8"/>
        <rFont val="Arial Cyr"/>
        <family val="2"/>
      </rPr>
      <t xml:space="preserve"> 0000 110</t>
    </r>
  </si>
  <si>
    <r>
      <t xml:space="preserve">111 05013 </t>
    </r>
    <r>
      <rPr>
        <sz val="8"/>
        <color indexed="8"/>
        <rFont val="Arial Cyr"/>
        <family val="0"/>
      </rPr>
      <t>13</t>
    </r>
    <r>
      <rPr>
        <sz val="8"/>
        <color indexed="8"/>
        <rFont val="Arial Cyr"/>
        <family val="2"/>
      </rPr>
      <t xml:space="preserve"> 0000 120</t>
    </r>
  </si>
  <si>
    <t>Доходы, получаемые в виде  арендной платы за земельные участки, государственная собственность на которые не разграничена и которые расположенны в границах городских  поселений, а также средства от продажи права на заключение договоров аренды указанных земельных участков</t>
  </si>
  <si>
    <r>
      <t xml:space="preserve">111 05025 </t>
    </r>
    <r>
      <rPr>
        <sz val="8"/>
        <color indexed="8"/>
        <rFont val="Arial Cyr"/>
        <family val="0"/>
      </rPr>
      <t>13</t>
    </r>
    <r>
      <rPr>
        <sz val="8"/>
        <color indexed="8"/>
        <rFont val="Arial Cyr"/>
        <family val="2"/>
      </rPr>
      <t xml:space="preserve"> 0000 120</t>
    </r>
  </si>
  <si>
    <t>111 05035 13 0000 120</t>
  </si>
  <si>
    <t>111 09045 13 0000 120</t>
  </si>
  <si>
    <t>Прочие поступления от использования имущества, находящегося в собственности городских поселений 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</si>
  <si>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 xml:space="preserve">            114 06013 13 0000 430                  </t>
  </si>
  <si>
    <t>Доходы от продажи земельных участков,государственная собственность на которые не разграничена и которые расположены в границах городских поселений</t>
  </si>
  <si>
    <t>114 02053 13 0000 410</t>
  </si>
  <si>
    <t>Доходы от реализации иного имущества,находящегося в собственности городских поселений (за исключением имущества муниципальных бюджетных и автономных учреждений,а также имущества муниципальных унитарных предприятий,в том числе казенных) в части реализации основных средств по указанному имуществу</t>
  </si>
  <si>
    <t>114 02053 13 0000 440</t>
  </si>
  <si>
    <t>Доходы от реализации иного имущества,находящегося в собственности городских поселений (за исключением имущества муниципальных бюджетных и автономных учреждений,а также имущества муниципальных унитарных предприятий,в том числе казенных) в части реализации материальных запасов по указанному имуществу</t>
  </si>
  <si>
    <t>114 06025 13 0000 430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</si>
  <si>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</si>
  <si>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</si>
  <si>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106 01000 00 0000 110</t>
  </si>
  <si>
    <r>
      <t xml:space="preserve">106 06000 </t>
    </r>
    <r>
      <rPr>
        <sz val="8"/>
        <color indexed="8"/>
        <rFont val="Arial Cyr"/>
        <family val="0"/>
      </rPr>
      <t>00</t>
    </r>
    <r>
      <rPr>
        <sz val="8"/>
        <color indexed="8"/>
        <rFont val="Arial Cyr"/>
        <family val="2"/>
      </rPr>
      <t xml:space="preserve"> 0000 110</t>
    </r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</si>
  <si>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</si>
  <si>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(+,-)</t>
  </si>
  <si>
    <t>117 00000 00 0000 000</t>
  </si>
  <si>
    <t>Прочие неналоговые доходы</t>
  </si>
  <si>
    <t>117 05050 13 0000 180</t>
  </si>
  <si>
    <t>Прочие неналоговые доходы бюджетов городских поселений</t>
  </si>
  <si>
    <t>113 00000 00 0000 000</t>
  </si>
  <si>
    <t>Доходы от оказания платных услуг (работ) и компенсации затрат государства</t>
  </si>
  <si>
    <t>Прочие доходы от компенсации затрат бюджетов городских поселений</t>
  </si>
  <si>
    <t>113 02995 13 0000 130</t>
  </si>
  <si>
    <t>Доходы от реализации иного имущества, находящегося в собственности городских поселений (за  исключением имущества муниципальных бюджетных и автономных  учреждений, а также имущества муниципальных  унитарных  предприятий, в том числе казенных) в части реализации основных средств по указанному  имуществу</t>
  </si>
  <si>
    <t>План 2017 г., уточненная сумма</t>
  </si>
  <si>
    <t>Распределение доходов местного бюджета муниципального образования Белоярское городское поселение Верхнекетского района Томской области на 2018 год по видам доходов бюджетной классификации Российской Федерации</t>
  </si>
  <si>
    <t>План 2018г., тыс. руб.</t>
  </si>
  <si>
    <t>от 26   декабря 2017 года № 019</t>
  </si>
  <si>
    <t>УТВЕРЖДЕНО</t>
  </si>
  <si>
    <t>к решению Совета</t>
  </si>
  <si>
    <t>Белоярского городского поселения</t>
  </si>
  <si>
    <t>План 2018 год,уточненная сумма</t>
  </si>
  <si>
    <t>Приложение  1</t>
  </si>
  <si>
    <t>Приложение  5</t>
  </si>
  <si>
    <t>от          апреля 2018г. №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</si>
</sst>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8"/>
      <color indexed="8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1" fillId="0" borderId="10" xfId="0" applyFont="1" applyBorder="1" applyAlignment="1">
      <alignment horizontal="justify" vertical="top" wrapText="1" inden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justify" vertical="top" wrapText="1" indent="1"/>
    </xf>
    <xf numFmtId="0" fontId="1" fillId="33" borderId="10" xfId="0" applyFont="1" applyFill="1" applyBorder="1" applyAlignment="1">
      <alignment horizontal="justify" vertical="top" wrapText="1" inden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 indent="1"/>
    </xf>
    <xf numFmtId="0" fontId="1" fillId="0" borderId="10" xfId="0" applyFont="1" applyBorder="1" applyAlignment="1">
      <alignment horizontal="justify" vertical="top" wrapText="1" indent="1"/>
    </xf>
    <xf numFmtId="0" fontId="1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 inden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justify" vertical="top" wrapText="1" indent="1"/>
    </xf>
    <xf numFmtId="0" fontId="7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justify" vertical="top" wrapText="1" inden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justify" vertical="top" wrapText="1" indent="1"/>
    </xf>
    <xf numFmtId="0" fontId="6" fillId="33" borderId="10" xfId="0" applyFont="1" applyFill="1" applyBorder="1" applyAlignment="1">
      <alignment horizontal="left" vertical="top" wrapText="1"/>
    </xf>
    <xf numFmtId="2" fontId="8" fillId="33" borderId="10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7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10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5" fillId="33" borderId="10" xfId="0" applyFont="1" applyFill="1" applyBorder="1" applyAlignment="1">
      <alignment vertical="center" wrapText="1"/>
    </xf>
    <xf numFmtId="0" fontId="49" fillId="0" borderId="0" xfId="0" applyFont="1" applyAlignment="1">
      <alignment wrapText="1"/>
    </xf>
    <xf numFmtId="165" fontId="2" fillId="0" borderId="10" xfId="0" applyNumberFormat="1" applyFont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/>
    </xf>
    <xf numFmtId="165" fontId="1" fillId="35" borderId="10" xfId="0" applyNumberFormat="1" applyFont="1" applyFill="1" applyBorder="1" applyAlignment="1" quotePrefix="1">
      <alignment horizontal="center" vertical="top" wrapText="1"/>
    </xf>
    <xf numFmtId="0" fontId="0" fillId="36" borderId="10" xfId="0" applyFill="1" applyBorder="1" applyAlignment="1">
      <alignment/>
    </xf>
    <xf numFmtId="0" fontId="4" fillId="36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 quotePrefix="1">
      <alignment horizontal="center" vertical="top" wrapText="1"/>
    </xf>
    <xf numFmtId="0" fontId="6" fillId="35" borderId="10" xfId="0" applyFont="1" applyFill="1" applyBorder="1" applyAlignment="1" quotePrefix="1">
      <alignment horizontal="center" vertical="top" wrapText="1"/>
    </xf>
    <xf numFmtId="0" fontId="6" fillId="35" borderId="10" xfId="0" applyFont="1" applyFill="1" applyBorder="1" applyAlignment="1" quotePrefix="1">
      <alignment horizontal="center" vertical="top" wrapText="1"/>
    </xf>
    <xf numFmtId="0" fontId="6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36" borderId="11" xfId="0" applyFont="1" applyFill="1" applyBorder="1" applyAlignment="1">
      <alignment horizontal="center" wrapText="1"/>
    </xf>
    <xf numFmtId="0" fontId="1" fillId="36" borderId="12" xfId="0" applyFont="1" applyFill="1" applyBorder="1" applyAlignment="1">
      <alignment horizontal="center" wrapText="1"/>
    </xf>
    <xf numFmtId="0" fontId="1" fillId="35" borderId="0" xfId="0" applyFont="1" applyFill="1" applyAlignment="1">
      <alignment horizontal="center" wrapText="1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"/>
  <sheetViews>
    <sheetView tabSelected="1" zoomScalePageLayoutView="0" workbookViewId="0" topLeftCell="A27">
      <selection activeCell="G45" sqref="G45"/>
    </sheetView>
  </sheetViews>
  <sheetFormatPr defaultColWidth="9.00390625" defaultRowHeight="12.75"/>
  <cols>
    <col min="1" max="1" width="5.125" style="0" customWidth="1"/>
    <col min="2" max="2" width="24.125" style="0" customWidth="1"/>
    <col min="3" max="3" width="40.625" style="0" customWidth="1"/>
    <col min="4" max="4" width="9.875" style="0" customWidth="1"/>
    <col min="5" max="5" width="8.125" style="0" hidden="1" customWidth="1"/>
    <col min="6" max="6" width="10.125" style="0" hidden="1" customWidth="1"/>
    <col min="8" max="8" width="11.625" style="0" customWidth="1"/>
  </cols>
  <sheetData>
    <row r="1" ht="4.5" customHeight="1"/>
    <row r="2" spans="4:8" ht="12.75" customHeight="1">
      <c r="D2" s="57" t="s">
        <v>62</v>
      </c>
      <c r="E2" s="57"/>
      <c r="F2" s="57"/>
      <c r="G2" s="57"/>
      <c r="H2" s="57"/>
    </row>
    <row r="3" spans="4:8" ht="13.5" customHeight="1">
      <c r="D3" s="57" t="s">
        <v>66</v>
      </c>
      <c r="E3" s="57"/>
      <c r="F3" s="57"/>
      <c r="G3" s="57"/>
      <c r="H3" s="57"/>
    </row>
    <row r="4" spans="4:8" ht="13.5" customHeight="1">
      <c r="D4" s="57" t="s">
        <v>63</v>
      </c>
      <c r="E4" s="57"/>
      <c r="F4" s="57"/>
      <c r="G4" s="57"/>
      <c r="H4" s="57"/>
    </row>
    <row r="5" spans="4:8" ht="13.5" customHeight="1">
      <c r="D5" s="57" t="s">
        <v>64</v>
      </c>
      <c r="E5" s="57"/>
      <c r="F5" s="57"/>
      <c r="G5" s="57"/>
      <c r="H5" s="57"/>
    </row>
    <row r="6" spans="4:8" ht="15.75" customHeight="1">
      <c r="D6" s="73" t="s">
        <v>68</v>
      </c>
      <c r="E6" s="73"/>
      <c r="F6" s="73"/>
      <c r="G6" s="73"/>
      <c r="H6" s="73"/>
    </row>
    <row r="7" ht="6.75" customHeight="1"/>
    <row r="8" spans="3:8" ht="12.75">
      <c r="C8" s="57" t="s">
        <v>67</v>
      </c>
      <c r="D8" s="57"/>
      <c r="E8" s="57"/>
      <c r="F8" s="57"/>
      <c r="G8" s="57"/>
      <c r="H8" s="57"/>
    </row>
    <row r="9" spans="3:8" ht="12.75">
      <c r="C9" s="57" t="s">
        <v>10</v>
      </c>
      <c r="D9" s="57"/>
      <c r="E9" s="57"/>
      <c r="F9" s="57"/>
      <c r="G9" s="57"/>
      <c r="H9" s="57"/>
    </row>
    <row r="10" spans="3:8" ht="12.75">
      <c r="C10" s="57" t="s">
        <v>11</v>
      </c>
      <c r="D10" s="57"/>
      <c r="E10" s="57"/>
      <c r="F10" s="57"/>
      <c r="G10" s="57"/>
      <c r="H10" s="57"/>
    </row>
    <row r="11" spans="3:8" ht="12.75">
      <c r="C11" s="57" t="s">
        <v>61</v>
      </c>
      <c r="D11" s="57"/>
      <c r="E11" s="57"/>
      <c r="F11" s="57"/>
      <c r="G11" s="57"/>
      <c r="H11" s="57"/>
    </row>
    <row r="12" spans="2:5" ht="38.25" customHeight="1">
      <c r="B12" s="60" t="s">
        <v>59</v>
      </c>
      <c r="C12" s="60"/>
      <c r="D12" s="60"/>
      <c r="E12" s="60"/>
    </row>
    <row r="13" spans="2:4" ht="0.75" customHeight="1">
      <c r="B13" s="75"/>
      <c r="C13" s="75"/>
      <c r="D13" s="75"/>
    </row>
    <row r="14" spans="2:4" ht="0.75" customHeight="1">
      <c r="B14" s="1"/>
      <c r="C14" s="1"/>
      <c r="D14" s="1"/>
    </row>
    <row r="15" spans="1:8" ht="12.75" customHeight="1">
      <c r="A15" s="63" t="s">
        <v>9</v>
      </c>
      <c r="B15" s="64" t="s">
        <v>12</v>
      </c>
      <c r="C15" s="67" t="s">
        <v>13</v>
      </c>
      <c r="D15" s="68" t="s">
        <v>60</v>
      </c>
      <c r="E15" s="61" t="s">
        <v>48</v>
      </c>
      <c r="F15" s="58" t="s">
        <v>58</v>
      </c>
      <c r="G15" s="69" t="s">
        <v>48</v>
      </c>
      <c r="H15" s="71" t="s">
        <v>65</v>
      </c>
    </row>
    <row r="16" spans="1:8" ht="36.75" customHeight="1">
      <c r="A16" s="63"/>
      <c r="B16" s="65"/>
      <c r="C16" s="67"/>
      <c r="D16" s="68"/>
      <c r="E16" s="62"/>
      <c r="F16" s="59"/>
      <c r="G16" s="70"/>
      <c r="H16" s="72"/>
    </row>
    <row r="17" spans="1:8" ht="12.75" customHeight="1" hidden="1">
      <c r="A17" s="63"/>
      <c r="B17" s="65"/>
      <c r="C17" s="67"/>
      <c r="D17" s="68"/>
      <c r="E17" s="45"/>
      <c r="F17" s="45"/>
      <c r="G17" s="8"/>
      <c r="H17" s="8"/>
    </row>
    <row r="18" spans="1:8" ht="12.75" customHeight="1" hidden="1">
      <c r="A18" s="63"/>
      <c r="B18" s="66"/>
      <c r="C18" s="67"/>
      <c r="D18" s="68"/>
      <c r="E18" s="45"/>
      <c r="F18" s="45"/>
      <c r="G18" s="8"/>
      <c r="H18" s="8"/>
    </row>
    <row r="19" spans="1:8" ht="15">
      <c r="A19" s="8"/>
      <c r="B19" s="74" t="s">
        <v>0</v>
      </c>
      <c r="C19" s="74"/>
      <c r="D19" s="74"/>
      <c r="E19" s="46"/>
      <c r="F19" s="45"/>
      <c r="G19" s="8"/>
      <c r="H19" s="8"/>
    </row>
    <row r="20" spans="1:8" ht="12.75" customHeight="1">
      <c r="A20" s="11">
        <v>1</v>
      </c>
      <c r="B20" s="5" t="s">
        <v>3</v>
      </c>
      <c r="C20" s="3" t="s">
        <v>4</v>
      </c>
      <c r="D20" s="47">
        <f>D21</f>
        <v>10037.9</v>
      </c>
      <c r="E20" s="47">
        <f>E21</f>
        <v>0</v>
      </c>
      <c r="F20" s="47">
        <f>F21</f>
        <v>10037.9</v>
      </c>
      <c r="G20" s="47">
        <f>G21</f>
        <v>0</v>
      </c>
      <c r="H20" s="47">
        <f>H21</f>
        <v>10037.9</v>
      </c>
    </row>
    <row r="21" spans="1:8" ht="13.5" customHeight="1">
      <c r="A21" s="11">
        <v>2</v>
      </c>
      <c r="B21" s="6" t="s">
        <v>5</v>
      </c>
      <c r="C21" s="13" t="s">
        <v>24</v>
      </c>
      <c r="D21" s="48">
        <v>10037.9</v>
      </c>
      <c r="E21" s="38"/>
      <c r="F21" s="38">
        <f aca="true" t="shared" si="0" ref="F21:F45">D21+E21</f>
        <v>10037.9</v>
      </c>
      <c r="G21" s="55">
        <v>0</v>
      </c>
      <c r="H21" s="55">
        <f>D21+G21</f>
        <v>10037.9</v>
      </c>
    </row>
    <row r="22" spans="1:8" ht="37.5" customHeight="1">
      <c r="A22" s="11">
        <v>3</v>
      </c>
      <c r="B22" s="5" t="s">
        <v>22</v>
      </c>
      <c r="C22" s="15" t="s">
        <v>26</v>
      </c>
      <c r="D22" s="49">
        <f>D23</f>
        <v>1657</v>
      </c>
      <c r="E22" s="49">
        <f>E23</f>
        <v>0</v>
      </c>
      <c r="F22" s="49">
        <f>F23</f>
        <v>1657</v>
      </c>
      <c r="G22" s="49">
        <f>G23</f>
        <v>0</v>
      </c>
      <c r="H22" s="49">
        <f>H23</f>
        <v>1657</v>
      </c>
    </row>
    <row r="23" spans="1:8" ht="34.5" customHeight="1">
      <c r="A23" s="11">
        <v>4</v>
      </c>
      <c r="B23" s="6" t="s">
        <v>23</v>
      </c>
      <c r="C23" s="16" t="s">
        <v>27</v>
      </c>
      <c r="D23" s="48">
        <v>1657</v>
      </c>
      <c r="E23" s="33"/>
      <c r="F23" s="35">
        <f t="shared" si="0"/>
        <v>1657</v>
      </c>
      <c r="G23" s="35">
        <v>0</v>
      </c>
      <c r="H23" s="35">
        <f>D23+G23</f>
        <v>1657</v>
      </c>
    </row>
    <row r="24" spans="1:8" ht="12.75" customHeight="1">
      <c r="A24" s="11">
        <v>5</v>
      </c>
      <c r="B24" s="6" t="s">
        <v>18</v>
      </c>
      <c r="C24" s="14" t="s">
        <v>19</v>
      </c>
      <c r="D24" s="50">
        <f>D25</f>
        <v>2</v>
      </c>
      <c r="E24" s="50">
        <f>E25</f>
        <v>0</v>
      </c>
      <c r="F24" s="50">
        <f>F25</f>
        <v>2</v>
      </c>
      <c r="G24" s="50">
        <f>G25</f>
        <v>0</v>
      </c>
      <c r="H24" s="50">
        <f>H25</f>
        <v>2</v>
      </c>
    </row>
    <row r="25" spans="1:8" ht="14.25" customHeight="1">
      <c r="A25" s="11">
        <v>6</v>
      </c>
      <c r="B25" s="17" t="s">
        <v>29</v>
      </c>
      <c r="C25" s="18" t="s">
        <v>17</v>
      </c>
      <c r="D25" s="48">
        <v>2</v>
      </c>
      <c r="E25" s="33"/>
      <c r="F25" s="35">
        <f t="shared" si="0"/>
        <v>2</v>
      </c>
      <c r="G25" s="55">
        <v>0</v>
      </c>
      <c r="H25" s="55">
        <f>D25+G25</f>
        <v>2</v>
      </c>
    </row>
    <row r="26" spans="1:8" ht="14.25" customHeight="1">
      <c r="A26" s="11">
        <v>7</v>
      </c>
      <c r="B26" s="19" t="s">
        <v>6</v>
      </c>
      <c r="C26" s="20" t="s">
        <v>1</v>
      </c>
      <c r="D26" s="51">
        <f>D27+D28</f>
        <v>4215.4</v>
      </c>
      <c r="E26" s="51">
        <f>E27+E28</f>
        <v>0</v>
      </c>
      <c r="F26" s="51">
        <f>F27+F28</f>
        <v>4215.4</v>
      </c>
      <c r="G26" s="51">
        <f>G27+G28</f>
        <v>0</v>
      </c>
      <c r="H26" s="51">
        <f>H27+H28</f>
        <v>4215.4</v>
      </c>
    </row>
    <row r="27" spans="1:8" ht="11.25" customHeight="1">
      <c r="A27" s="11">
        <v>8</v>
      </c>
      <c r="B27" s="31" t="s">
        <v>45</v>
      </c>
      <c r="C27" s="22" t="s">
        <v>28</v>
      </c>
      <c r="D27" s="32">
        <v>650</v>
      </c>
      <c r="E27" s="33"/>
      <c r="F27" s="35">
        <f t="shared" si="0"/>
        <v>650</v>
      </c>
      <c r="G27" s="55">
        <v>0</v>
      </c>
      <c r="H27" s="55">
        <f>D27+G27</f>
        <v>650</v>
      </c>
    </row>
    <row r="28" spans="1:8" ht="11.25" customHeight="1">
      <c r="A28" s="11">
        <v>9</v>
      </c>
      <c r="B28" s="32" t="s">
        <v>46</v>
      </c>
      <c r="C28" s="18" t="s">
        <v>25</v>
      </c>
      <c r="D28" s="48">
        <v>3565.4</v>
      </c>
      <c r="E28" s="33"/>
      <c r="F28" s="35">
        <f t="shared" si="0"/>
        <v>3565.4</v>
      </c>
      <c r="G28" s="55">
        <v>0</v>
      </c>
      <c r="H28" s="55">
        <f>D28+G28</f>
        <v>3565.4</v>
      </c>
    </row>
    <row r="29" spans="1:8" ht="36.75" customHeight="1">
      <c r="A29" s="11">
        <v>10</v>
      </c>
      <c r="B29" s="19" t="s">
        <v>7</v>
      </c>
      <c r="C29" s="23" t="s">
        <v>20</v>
      </c>
      <c r="D29" s="51">
        <f>D30+D32+D33+D31</f>
        <v>2188</v>
      </c>
      <c r="E29" s="51">
        <f>E30+E32+E33+E31</f>
        <v>-306.1</v>
      </c>
      <c r="F29" s="51">
        <f>F30+F32+F33+F31</f>
        <v>1881.8999999999999</v>
      </c>
      <c r="G29" s="51">
        <f>G30+G32+G33+G31</f>
        <v>0</v>
      </c>
      <c r="H29" s="51">
        <f>H30+H32+H33+H31</f>
        <v>2188</v>
      </c>
    </row>
    <row r="30" spans="1:8" ht="67.5" customHeight="1">
      <c r="A30" s="11">
        <v>11</v>
      </c>
      <c r="B30" s="17" t="s">
        <v>30</v>
      </c>
      <c r="C30" s="24" t="s">
        <v>31</v>
      </c>
      <c r="D30" s="48">
        <v>440</v>
      </c>
      <c r="E30" s="33"/>
      <c r="F30" s="35">
        <f t="shared" si="0"/>
        <v>440</v>
      </c>
      <c r="G30" s="55">
        <v>0</v>
      </c>
      <c r="H30" s="55">
        <f aca="true" t="shared" si="1" ref="H30:H35">D30+G30</f>
        <v>440</v>
      </c>
    </row>
    <row r="31" spans="1:8" ht="67.5" customHeight="1">
      <c r="A31" s="11">
        <v>12</v>
      </c>
      <c r="B31" s="17" t="s">
        <v>32</v>
      </c>
      <c r="C31" s="24" t="s">
        <v>47</v>
      </c>
      <c r="D31" s="48">
        <v>320.8</v>
      </c>
      <c r="E31" s="33"/>
      <c r="F31" s="35">
        <f t="shared" si="0"/>
        <v>320.8</v>
      </c>
      <c r="G31" s="55">
        <v>0</v>
      </c>
      <c r="H31" s="55">
        <f t="shared" si="1"/>
        <v>320.8</v>
      </c>
    </row>
    <row r="32" spans="1:8" ht="63.75" customHeight="1">
      <c r="A32" s="11">
        <v>13</v>
      </c>
      <c r="B32" s="21" t="s">
        <v>33</v>
      </c>
      <c r="C32" s="25" t="s">
        <v>44</v>
      </c>
      <c r="D32" s="32">
        <v>1047.2</v>
      </c>
      <c r="E32" s="35">
        <v>-206.1</v>
      </c>
      <c r="F32" s="35">
        <f t="shared" si="0"/>
        <v>841.1</v>
      </c>
      <c r="G32" s="55">
        <v>0</v>
      </c>
      <c r="H32" s="55">
        <f t="shared" si="1"/>
        <v>1047.2</v>
      </c>
    </row>
    <row r="33" spans="1:8" ht="68.25" customHeight="1">
      <c r="A33" s="11">
        <v>14</v>
      </c>
      <c r="B33" s="21" t="s">
        <v>34</v>
      </c>
      <c r="C33" s="25" t="s">
        <v>35</v>
      </c>
      <c r="D33" s="32">
        <v>380</v>
      </c>
      <c r="E33" s="35">
        <v>-100</v>
      </c>
      <c r="F33" s="35">
        <f t="shared" si="0"/>
        <v>280</v>
      </c>
      <c r="G33" s="55">
        <v>0</v>
      </c>
      <c r="H33" s="55">
        <f t="shared" si="1"/>
        <v>380</v>
      </c>
    </row>
    <row r="34" spans="1:8" ht="28.5" customHeight="1" hidden="1">
      <c r="A34" s="26"/>
      <c r="B34" s="37" t="s">
        <v>53</v>
      </c>
      <c r="C34" s="27" t="s">
        <v>54</v>
      </c>
      <c r="D34" s="52">
        <f>D35</f>
        <v>0</v>
      </c>
      <c r="E34" s="26">
        <f>E35</f>
        <v>1.5</v>
      </c>
      <c r="F34" s="26">
        <f>F35</f>
        <v>1.5</v>
      </c>
      <c r="G34" s="35">
        <f>G35</f>
        <v>0</v>
      </c>
      <c r="H34" s="35">
        <f t="shared" si="1"/>
        <v>0</v>
      </c>
    </row>
    <row r="35" spans="1:8" ht="26.25" customHeight="1" hidden="1">
      <c r="A35" s="11"/>
      <c r="B35" s="29" t="s">
        <v>56</v>
      </c>
      <c r="C35" s="25" t="s">
        <v>55</v>
      </c>
      <c r="D35" s="32">
        <v>0</v>
      </c>
      <c r="E35" s="35">
        <v>1.5</v>
      </c>
      <c r="F35" s="35">
        <f>D35+E35</f>
        <v>1.5</v>
      </c>
      <c r="G35" s="35"/>
      <c r="H35" s="35">
        <f t="shared" si="1"/>
        <v>0</v>
      </c>
    </row>
    <row r="36" spans="1:8" ht="24.75" customHeight="1" hidden="1">
      <c r="A36" s="11">
        <v>15</v>
      </c>
      <c r="B36" s="37" t="s">
        <v>16</v>
      </c>
      <c r="C36" s="27" t="s">
        <v>15</v>
      </c>
      <c r="D36" s="42">
        <f>D39+D41+D38+D40+D37</f>
        <v>0</v>
      </c>
      <c r="E36" s="12">
        <f>E39+E41+E38+E40+E37</f>
        <v>304.6</v>
      </c>
      <c r="F36" s="12">
        <f>F39+F41+F38+F40+F37</f>
        <v>304.6</v>
      </c>
      <c r="G36" s="8"/>
      <c r="H36" s="8"/>
    </row>
    <row r="37" spans="1:8" ht="81.75" customHeight="1" hidden="1">
      <c r="A37" s="11"/>
      <c r="B37" s="29" t="s">
        <v>38</v>
      </c>
      <c r="C37" s="40" t="s">
        <v>57</v>
      </c>
      <c r="D37" s="53">
        <v>0</v>
      </c>
      <c r="E37" s="35">
        <v>202.4</v>
      </c>
      <c r="F37" s="35">
        <f>D37+E37</f>
        <v>202.4</v>
      </c>
      <c r="G37" s="8"/>
      <c r="H37" s="8"/>
    </row>
    <row r="38" spans="1:8" ht="49.5" customHeight="1" hidden="1">
      <c r="A38" s="11">
        <v>16</v>
      </c>
      <c r="B38" s="39" t="s">
        <v>36</v>
      </c>
      <c r="C38" s="28" t="s">
        <v>37</v>
      </c>
      <c r="D38" s="54"/>
      <c r="E38" s="35">
        <v>102.2</v>
      </c>
      <c r="F38" s="41">
        <f t="shared" si="0"/>
        <v>102.2</v>
      </c>
      <c r="G38" s="8"/>
      <c r="H38" s="8"/>
    </row>
    <row r="39" spans="1:8" ht="67.5" customHeight="1" hidden="1">
      <c r="A39" s="11">
        <v>17</v>
      </c>
      <c r="B39" s="29" t="s">
        <v>38</v>
      </c>
      <c r="C39" s="30" t="s">
        <v>39</v>
      </c>
      <c r="D39" s="54"/>
      <c r="E39" s="33"/>
      <c r="F39" s="33">
        <f t="shared" si="0"/>
        <v>0</v>
      </c>
      <c r="G39" s="8"/>
      <c r="H39" s="8"/>
    </row>
    <row r="40" spans="1:8" ht="77.25" customHeight="1" hidden="1">
      <c r="A40" s="11">
        <v>18</v>
      </c>
      <c r="B40" s="21" t="s">
        <v>40</v>
      </c>
      <c r="C40" s="30" t="s">
        <v>41</v>
      </c>
      <c r="D40" s="54"/>
      <c r="E40" s="33"/>
      <c r="F40" s="33">
        <f t="shared" si="0"/>
        <v>0</v>
      </c>
      <c r="G40" s="8"/>
      <c r="H40" s="8"/>
    </row>
    <row r="41" spans="1:8" ht="47.25" customHeight="1" hidden="1">
      <c r="A41" s="11">
        <v>19</v>
      </c>
      <c r="B41" s="21" t="s">
        <v>42</v>
      </c>
      <c r="C41" s="30" t="s">
        <v>43</v>
      </c>
      <c r="D41" s="54"/>
      <c r="E41" s="33"/>
      <c r="F41" s="33">
        <f t="shared" si="0"/>
        <v>0</v>
      </c>
      <c r="G41" s="8"/>
      <c r="H41" s="8"/>
    </row>
    <row r="42" spans="1:8" ht="12" customHeight="1">
      <c r="A42" s="11">
        <v>15</v>
      </c>
      <c r="B42" s="26" t="s">
        <v>49</v>
      </c>
      <c r="C42" s="34" t="s">
        <v>50</v>
      </c>
      <c r="D42" s="54">
        <f>D43</f>
        <v>64.1</v>
      </c>
      <c r="E42" s="54">
        <f>E43</f>
        <v>0</v>
      </c>
      <c r="F42" s="54">
        <f>F43</f>
        <v>64.1</v>
      </c>
      <c r="G42" s="54">
        <f>G43</f>
        <v>0</v>
      </c>
      <c r="H42" s="54">
        <f>H43</f>
        <v>64.1</v>
      </c>
    </row>
    <row r="43" spans="1:8" ht="21.75" customHeight="1">
      <c r="A43" s="11">
        <v>16</v>
      </c>
      <c r="B43" s="21" t="s">
        <v>51</v>
      </c>
      <c r="C43" s="30" t="s">
        <v>52</v>
      </c>
      <c r="D43" s="54">
        <v>64.1</v>
      </c>
      <c r="E43" s="35"/>
      <c r="F43" s="35">
        <f>D43+E43</f>
        <v>64.1</v>
      </c>
      <c r="G43" s="55">
        <v>0</v>
      </c>
      <c r="H43" s="55">
        <f>D43+G43</f>
        <v>64.1</v>
      </c>
    </row>
    <row r="44" spans="1:8" ht="16.5" customHeight="1">
      <c r="A44" s="11">
        <v>17</v>
      </c>
      <c r="B44" s="7"/>
      <c r="C44" s="36" t="s">
        <v>14</v>
      </c>
      <c r="D44" s="47">
        <f>D29+D26+D20+D36+D24+D22+D42+D34</f>
        <v>18164.399999999998</v>
      </c>
      <c r="E44" s="47">
        <f>E29+E26+E20+E36+E24+E22+E42+E34</f>
        <v>0</v>
      </c>
      <c r="F44" s="47">
        <f>F29+F26+F20+F36+F24+F22+F42+F34</f>
        <v>18164.399999999998</v>
      </c>
      <c r="G44" s="47">
        <f>G29+G26+G20+G36+G24+G22+G42+G34</f>
        <v>0</v>
      </c>
      <c r="H44" s="47">
        <f>H29+H26+H20+H36+H24+H22+H42+H34</f>
        <v>18164.399999999998</v>
      </c>
    </row>
    <row r="45" spans="1:8" ht="15" customHeight="1">
      <c r="A45" s="11">
        <v>18</v>
      </c>
      <c r="B45" s="4" t="s">
        <v>8</v>
      </c>
      <c r="C45" s="9" t="s">
        <v>21</v>
      </c>
      <c r="D45" s="42">
        <v>4283.6</v>
      </c>
      <c r="E45" s="43">
        <v>3376.4</v>
      </c>
      <c r="F45" s="43">
        <f t="shared" si="0"/>
        <v>7660</v>
      </c>
      <c r="G45" s="56">
        <v>17387</v>
      </c>
      <c r="H45" s="56">
        <f>D45+G45</f>
        <v>21670.6</v>
      </c>
    </row>
    <row r="46" spans="1:8" ht="12.75">
      <c r="A46" s="11">
        <v>19</v>
      </c>
      <c r="B46" s="6"/>
      <c r="C46" s="10" t="s">
        <v>2</v>
      </c>
      <c r="D46" s="44">
        <f>D44+D45</f>
        <v>22448</v>
      </c>
      <c r="E46" s="44">
        <f>E44+E45</f>
        <v>3376.4</v>
      </c>
      <c r="F46" s="44">
        <f>F44+F45</f>
        <v>25824.399999999998</v>
      </c>
      <c r="G46" s="44">
        <f>G44+G45</f>
        <v>17387</v>
      </c>
      <c r="H46" s="44">
        <f>H44+H45</f>
        <v>39835</v>
      </c>
    </row>
    <row r="47" ht="12.75">
      <c r="B47" s="2"/>
    </row>
    <row r="48" ht="12.75">
      <c r="B48" s="2"/>
    </row>
  </sheetData>
  <sheetProtection/>
  <mergeCells count="20">
    <mergeCell ref="D6:H6"/>
    <mergeCell ref="D2:H2"/>
    <mergeCell ref="D4:H4"/>
    <mergeCell ref="D3:H3"/>
    <mergeCell ref="D5:H5"/>
    <mergeCell ref="B19:D19"/>
    <mergeCell ref="B13:D13"/>
    <mergeCell ref="C8:H8"/>
    <mergeCell ref="C9:H9"/>
    <mergeCell ref="C10:H10"/>
    <mergeCell ref="C11:H11"/>
    <mergeCell ref="F15:F16"/>
    <mergeCell ref="B12:E12"/>
    <mergeCell ref="E15:E16"/>
    <mergeCell ref="A15:A18"/>
    <mergeCell ref="B15:B18"/>
    <mergeCell ref="C15:C18"/>
    <mergeCell ref="D15:D18"/>
    <mergeCell ref="G15:G16"/>
    <mergeCell ref="H15:H16"/>
  </mergeCells>
  <printOptions/>
  <pageMargins left="0.25" right="0.25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экономики и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AdmBGP</cp:lastModifiedBy>
  <cp:lastPrinted>2018-02-06T06:09:17Z</cp:lastPrinted>
  <dcterms:created xsi:type="dcterms:W3CDTF">2005-04-01T07:54:17Z</dcterms:created>
  <dcterms:modified xsi:type="dcterms:W3CDTF">2018-04-18T07:47:24Z</dcterms:modified>
  <cp:category/>
  <cp:version/>
  <cp:contentType/>
  <cp:contentStatus/>
</cp:coreProperties>
</file>