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2чтение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<sst xmlns="http://schemas.openxmlformats.org/spreadsheetml/2006/main" count="74" uniqueCount="71">
  <si>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Налоги на имущество</t>
  </si>
  <si>
    <t>Всего доходов</t>
  </si>
  <si>
    <t>101 00000 00 0000 000</t>
  </si>
  <si>
    <t>Налоги на прибыль, доходы</t>
  </si>
  <si>
    <t>101 02000 01 0000 110</t>
  </si>
  <si>
    <t>106 00000 00 0000 000</t>
  </si>
  <si>
    <t>111 00000 00 0000 000</t>
  </si>
  <si>
    <t>200 00000 00 0000 000</t>
  </si>
  <si>
    <t>№ п/п</t>
  </si>
  <si>
    <t>к решению Совета Белоярского</t>
  </si>
  <si>
    <t>городского поселения</t>
  </si>
  <si>
    <t>Код бюджетной классификации Российской Федерации</t>
  </si>
  <si>
    <t>Наименование доходов</t>
  </si>
  <si>
    <t xml:space="preserve">            Итого налоговых и неналоговых доходов:</t>
  </si>
  <si>
    <t>Доходы от продажи материальных и нематериальных активов</t>
  </si>
  <si>
    <t>114 00000 00 0000 000</t>
  </si>
  <si>
    <t>единый сельскохозяйственный налог</t>
  </si>
  <si>
    <t>105 00000 00 0000 000</t>
  </si>
  <si>
    <t>Налоги на совокупный доход</t>
  </si>
  <si>
    <t xml:space="preserve">  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</si>
  <si>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</si>
  <si>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103 00000 00 0000 000</t>
  </si>
  <si>
    <t>103 02000 01 0000 110</t>
  </si>
  <si>
    <t>налог на доходы физических лиц</t>
  </si>
  <si>
    <t>земельный налог</t>
  </si>
  <si>
    <t>Приложение №5</t>
  </si>
  <si>
    <t xml:space="preserve">    Налоги на товары    (работы,услуги),реализуемые на территории Российской Федерации</t>
  </si>
  <si>
    <t xml:space="preserve">акцизы по подакцизным товарам (продукции),производимым на территории Российской Федерации </t>
  </si>
  <si>
    <t>налог на имущество физических лиц</t>
  </si>
  <si>
    <r>
      <t xml:space="preserve">105 03000 </t>
    </r>
    <r>
      <rPr>
        <sz val="8"/>
        <color indexed="8"/>
        <rFont val="Arial Cyr"/>
        <family val="0"/>
      </rPr>
      <t>01</t>
    </r>
    <r>
      <rPr>
        <sz val="8"/>
        <color indexed="8"/>
        <rFont val="Arial Cyr"/>
        <family val="2"/>
      </rPr>
      <t xml:space="preserve"> 0000 110</t>
    </r>
  </si>
  <si>
    <r>
      <t xml:space="preserve">111 05013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</si>
  <si>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Доходы, получаемые в виде  арендной платы за земельные участки, государственная собственность на которые не разграничена и которые расположенны в границах городских  поселений, а также средства от продажи права на заключение договоров аренды указанных земельных участков</t>
  </si>
  <si>
    <r>
      <t xml:space="preserve">111 05025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</si>
  <si>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111 05035 13 0000 120</t>
  </si>
  <si>
    <t>111 09045 13 0000 120</t>
  </si>
  <si>
    <t>Прочие поступления от использования имущества, находящегося в собственности городских поселений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</si>
  <si>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            114 06013 13 0000 430                  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</si>
  <si>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</si>
  <si>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114 02053 13 0000 410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</si>
  <si>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основных средств по указанному имуществу</t>
  </si>
  <si>
    <t>114 02053 13 0000 440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</si>
  <si>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материальных запасов по указанному имуществу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</si>
  <si>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</si>
  <si>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</si>
  <si>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</si>
  <si>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106 01000 00 0000 110</t>
  </si>
  <si>
    <r>
      <t xml:space="preserve">106 06000 </t>
    </r>
    <r>
      <rPr>
        <sz val="8"/>
        <color indexed="8"/>
        <rFont val="Arial Cyr"/>
        <family val="0"/>
      </rPr>
      <t>00</t>
    </r>
    <r>
      <rPr>
        <sz val="8"/>
        <color indexed="8"/>
        <rFont val="Arial Cyr"/>
        <family val="2"/>
      </rPr>
      <t xml:space="preserve"> 0000 110</t>
    </r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</si>
  <si>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</si>
  <si>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(+,-)</t>
  </si>
  <si>
    <t>117 00000 00 0000 000</t>
  </si>
  <si>
    <t>Прочие неналоговые доходы</t>
  </si>
  <si>
    <t>117 05050 13 0000 180</t>
  </si>
  <si>
    <t>Прочие неналоговые доходы бюджетов городских поселений</t>
  </si>
  <si>
    <t>113 00000 00 0000 000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</si>
  <si>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</si>
  <si>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городских поселений</t>
  </si>
  <si>
    <t>113 02995 13 0000 130</t>
  </si>
  <si>
    <t>Доходы от реализации иного имущества, находящегося в собственности городских поселений (за  исключением имущества муниципальных бюджетных и автономных  учреждений, а также имущества муниципальных  унитарных  предприятий, в том числе казенных) в части реализации основных средств по указанному  имуществу</t>
  </si>
  <si>
    <t>План 2017 г., уточненная сумма</t>
  </si>
  <si>
    <t>116 00000 00 0000 000</t>
  </si>
  <si>
    <t>Штрафы, санкции, возмещение ущерба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</si>
  <si>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</si>
  <si>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</si>
  <si>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от      декабря 2020 года № </t>
  </si>
  <si>
    <t>2021 год</t>
  </si>
  <si>
    <t>2022 год</t>
  </si>
  <si>
    <t>2023 год</t>
  </si>
  <si>
    <t>Сумма,     тыс.руб.</t>
  </si>
  <si>
    <t xml:space="preserve"> НАЛОГОВЫЕ ДОХОДЫ</t>
  </si>
  <si>
    <t>НЕНАЛОГОВЫЕ ДОХОДЫ</t>
  </si>
  <si>
    <t>Распределение доходов местного бюджета муниципального образования Белоярское городское поселение Верхнекетского района Томской области на 2021 год  и  плановый период 2022 и 2023 годов по видам доходов бюджетной классификации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</si>
</sst>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justify" vertical="top" wrapText="1" inden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justify" vertical="top" wrapText="1" inden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6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8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 quotePrefix="1">
      <alignment horizontal="center" vertical="top" wrapText="1"/>
    </xf>
    <xf numFmtId="0" fontId="0" fillId="36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165" fontId="1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 quotePrefix="1">
      <alignment horizontal="center" vertical="top" wrapText="1"/>
    </xf>
    <xf numFmtId="165" fontId="5" fillId="35" borderId="10" xfId="0" applyNumberFormat="1" applyFont="1" applyFill="1" applyBorder="1" applyAlignment="1" quotePrefix="1">
      <alignment horizontal="center" vertical="center" wrapText="1"/>
    </xf>
    <xf numFmtId="165" fontId="0" fillId="35" borderId="10" xfId="0" applyNumberFormat="1" applyFill="1" applyBorder="1" applyAlignment="1">
      <alignment horizontal="center" vertical="top"/>
    </xf>
    <xf numFmtId="165" fontId="2" fillId="35" borderId="10" xfId="0" applyNumberFormat="1" applyFont="1" applyFill="1" applyBorder="1" applyAlignment="1">
      <alignment horizontal="center" vertical="top"/>
    </xf>
    <xf numFmtId="165" fontId="2" fillId="35" borderId="10" xfId="0" applyNumberFormat="1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165" fontId="6" fillId="35" borderId="10" xfId="0" applyNumberFormat="1" applyFont="1" applyFill="1" applyBorder="1" applyAlignment="1">
      <alignment horizontal="center" vertical="top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165" fontId="1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165" fontId="6" fillId="35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tabSelected="1" zoomScalePageLayoutView="0" workbookViewId="0" topLeftCell="B32">
      <selection activeCell="C48" sqref="C48"/>
    </sheetView>
  </sheetViews>
  <sheetFormatPr defaultColWidth="9.00390625" defaultRowHeight="12.75"/>
  <cols>
    <col min="1" max="1" width="5.125" style="0" hidden="1" customWidth="1"/>
    <col min="2" max="2" width="24.125" style="0" customWidth="1"/>
    <col min="3" max="3" width="41.75390625" style="0" customWidth="1"/>
    <col min="4" max="4" width="9.875" style="0" customWidth="1"/>
    <col min="5" max="5" width="8.125" style="0" hidden="1" customWidth="1"/>
    <col min="6" max="6" width="10.125" style="0" hidden="1" customWidth="1"/>
  </cols>
  <sheetData>
    <row r="1" ht="1.5" customHeight="1"/>
    <row r="2" ht="6.75" customHeight="1" hidden="1"/>
    <row r="3" spans="3:8" ht="12.75">
      <c r="C3" s="69" t="s">
        <v>25</v>
      </c>
      <c r="D3" s="69"/>
      <c r="E3" s="69"/>
      <c r="F3" s="69"/>
      <c r="G3" s="69"/>
      <c r="H3" s="69"/>
    </row>
    <row r="4" spans="3:8" ht="12.75">
      <c r="C4" s="69" t="s">
        <v>9</v>
      </c>
      <c r="D4" s="69"/>
      <c r="E4" s="69"/>
      <c r="F4" s="69"/>
      <c r="G4" s="69"/>
      <c r="H4" s="69"/>
    </row>
    <row r="5" spans="3:8" ht="12.75">
      <c r="C5" s="69" t="s">
        <v>10</v>
      </c>
      <c r="D5" s="69"/>
      <c r="E5" s="69"/>
      <c r="F5" s="69"/>
      <c r="G5" s="69"/>
      <c r="H5" s="69"/>
    </row>
    <row r="6" spans="3:8" ht="12.75">
      <c r="C6" s="69" t="s">
        <v>63</v>
      </c>
      <c r="D6" s="69"/>
      <c r="E6" s="69"/>
      <c r="F6" s="69"/>
      <c r="G6" s="69"/>
      <c r="H6" s="69"/>
    </row>
    <row r="7" spans="2:8" ht="38.25" customHeight="1">
      <c r="B7" s="68" t="s">
        <v>70</v>
      </c>
      <c r="C7" s="68"/>
      <c r="D7" s="68"/>
      <c r="E7" s="68"/>
      <c r="F7" s="68"/>
      <c r="G7" s="68"/>
      <c r="H7" s="68"/>
    </row>
    <row r="8" spans="2:4" ht="0.75" customHeight="1">
      <c r="B8" s="82"/>
      <c r="C8" s="82"/>
      <c r="D8" s="82"/>
    </row>
    <row r="9" spans="2:4" ht="0.75" customHeight="1">
      <c r="B9" s="1"/>
      <c r="C9" s="1"/>
      <c r="D9" s="1"/>
    </row>
    <row r="10" spans="1:8" ht="12.75" customHeight="1">
      <c r="A10" s="70" t="s">
        <v>8</v>
      </c>
      <c r="B10" s="73" t="s">
        <v>11</v>
      </c>
      <c r="C10" s="74" t="s">
        <v>12</v>
      </c>
      <c r="D10" s="37" t="s">
        <v>64</v>
      </c>
      <c r="E10" s="75" t="s">
        <v>48</v>
      </c>
      <c r="F10" s="81" t="s">
        <v>58</v>
      </c>
      <c r="G10" s="38" t="s">
        <v>65</v>
      </c>
      <c r="H10" s="38" t="s">
        <v>66</v>
      </c>
    </row>
    <row r="11" spans="1:8" ht="36.75" customHeight="1">
      <c r="A11" s="71"/>
      <c r="B11" s="73"/>
      <c r="C11" s="74"/>
      <c r="D11" s="39" t="s">
        <v>67</v>
      </c>
      <c r="E11" s="75"/>
      <c r="F11" s="81"/>
      <c r="G11" s="39" t="s">
        <v>67</v>
      </c>
      <c r="H11" s="39" t="s">
        <v>67</v>
      </c>
    </row>
    <row r="12" spans="1:8" ht="12.75" customHeight="1" hidden="1">
      <c r="A12" s="71"/>
      <c r="B12" s="73"/>
      <c r="C12" s="74"/>
      <c r="D12" s="37"/>
      <c r="E12" s="36"/>
      <c r="F12" s="36"/>
      <c r="G12" s="6"/>
      <c r="H12" s="6"/>
    </row>
    <row r="13" spans="1:8" ht="12.75" customHeight="1" hidden="1">
      <c r="A13" s="72"/>
      <c r="B13" s="73"/>
      <c r="C13" s="74"/>
      <c r="D13" s="37"/>
      <c r="E13" s="36"/>
      <c r="F13" s="36"/>
      <c r="G13" s="6"/>
      <c r="H13" s="6"/>
    </row>
    <row r="14" spans="1:8" ht="15.75">
      <c r="A14" s="76" t="s">
        <v>68</v>
      </c>
      <c r="B14" s="77"/>
      <c r="C14" s="78"/>
      <c r="D14" s="43">
        <f>D15+D17+D19+D21</f>
        <v>21560.7</v>
      </c>
      <c r="E14" s="43">
        <f>E15+E17+E19+E21</f>
        <v>0</v>
      </c>
      <c r="F14" s="43">
        <f>F15+F17+F19+F21</f>
        <v>21560.7</v>
      </c>
      <c r="G14" s="43">
        <f>G15+G17+G19+G21</f>
        <v>22272</v>
      </c>
      <c r="H14" s="43">
        <f>H15+H17+H19+H21</f>
        <v>23645.5</v>
      </c>
    </row>
    <row r="15" spans="1:8" ht="12.75" customHeight="1">
      <c r="A15" s="8">
        <v>1</v>
      </c>
      <c r="B15" s="4" t="s">
        <v>2</v>
      </c>
      <c r="C15" s="3" t="s">
        <v>3</v>
      </c>
      <c r="D15" s="44">
        <f>D16</f>
        <v>12287.6</v>
      </c>
      <c r="E15" s="44">
        <f>E16</f>
        <v>0</v>
      </c>
      <c r="F15" s="44">
        <f>F16</f>
        <v>12287.6</v>
      </c>
      <c r="G15" s="45">
        <f>G16</f>
        <v>12828.3</v>
      </c>
      <c r="H15" s="45">
        <f>H16</f>
        <v>13636.5</v>
      </c>
    </row>
    <row r="16" spans="1:8" ht="13.5" customHeight="1">
      <c r="A16" s="8">
        <v>2</v>
      </c>
      <c r="B16" s="5" t="s">
        <v>4</v>
      </c>
      <c r="C16" s="10" t="s">
        <v>23</v>
      </c>
      <c r="D16" s="46">
        <v>12287.6</v>
      </c>
      <c r="E16" s="47"/>
      <c r="F16" s="47">
        <f aca="true" t="shared" si="0" ref="F16:F43">D16+E16</f>
        <v>12287.6</v>
      </c>
      <c r="G16" s="48">
        <v>12828.3</v>
      </c>
      <c r="H16" s="48">
        <v>13636.5</v>
      </c>
    </row>
    <row r="17" spans="1:8" ht="37.5" customHeight="1">
      <c r="A17" s="8">
        <v>3</v>
      </c>
      <c r="B17" s="4" t="s">
        <v>21</v>
      </c>
      <c r="C17" s="12" t="s">
        <v>26</v>
      </c>
      <c r="D17" s="49">
        <f>D18</f>
        <v>2547</v>
      </c>
      <c r="E17" s="49">
        <f>E18</f>
        <v>0</v>
      </c>
      <c r="F17" s="49">
        <f>F18</f>
        <v>2547</v>
      </c>
      <c r="G17" s="49">
        <f>G18</f>
        <v>2648</v>
      </c>
      <c r="H17" s="49">
        <f>H18</f>
        <v>2911</v>
      </c>
    </row>
    <row r="18" spans="1:8" ht="34.5" customHeight="1">
      <c r="A18" s="8">
        <v>4</v>
      </c>
      <c r="B18" s="5" t="s">
        <v>22</v>
      </c>
      <c r="C18" s="13" t="s">
        <v>27</v>
      </c>
      <c r="D18" s="50">
        <v>2547</v>
      </c>
      <c r="E18" s="51"/>
      <c r="F18" s="52">
        <f t="shared" si="0"/>
        <v>2547</v>
      </c>
      <c r="G18" s="53">
        <v>2648</v>
      </c>
      <c r="H18" s="53">
        <v>2911</v>
      </c>
    </row>
    <row r="19" spans="1:8" ht="12.75" customHeight="1">
      <c r="A19" s="8">
        <v>5</v>
      </c>
      <c r="B19" s="5" t="s">
        <v>17</v>
      </c>
      <c r="C19" s="11" t="s">
        <v>18</v>
      </c>
      <c r="D19" s="54">
        <f>D20</f>
        <v>1</v>
      </c>
      <c r="E19" s="54">
        <f>E20</f>
        <v>0</v>
      </c>
      <c r="F19" s="54">
        <f>F20</f>
        <v>1</v>
      </c>
      <c r="G19" s="54">
        <f>G20</f>
        <v>1</v>
      </c>
      <c r="H19" s="54">
        <f>H20</f>
        <v>1</v>
      </c>
    </row>
    <row r="20" spans="1:8" ht="14.25" customHeight="1">
      <c r="A20" s="8">
        <v>6</v>
      </c>
      <c r="B20" s="14" t="s">
        <v>29</v>
      </c>
      <c r="C20" s="15" t="s">
        <v>16</v>
      </c>
      <c r="D20" s="50">
        <v>1</v>
      </c>
      <c r="E20" s="51"/>
      <c r="F20" s="52">
        <f t="shared" si="0"/>
        <v>1</v>
      </c>
      <c r="G20" s="53">
        <v>1</v>
      </c>
      <c r="H20" s="53">
        <v>1</v>
      </c>
    </row>
    <row r="21" spans="1:8" ht="14.25" customHeight="1">
      <c r="A21" s="8">
        <v>7</v>
      </c>
      <c r="B21" s="16" t="s">
        <v>5</v>
      </c>
      <c r="C21" s="17" t="s">
        <v>0</v>
      </c>
      <c r="D21" s="55">
        <f>D22+D23</f>
        <v>6725.099999999999</v>
      </c>
      <c r="E21" s="55">
        <f>E22+E23</f>
        <v>0</v>
      </c>
      <c r="F21" s="55">
        <f>F22+F23</f>
        <v>6725.099999999999</v>
      </c>
      <c r="G21" s="56">
        <f>G22+G23</f>
        <v>6794.7</v>
      </c>
      <c r="H21" s="56">
        <f>H22+H23</f>
        <v>7097</v>
      </c>
    </row>
    <row r="22" spans="1:8" ht="11.25" customHeight="1">
      <c r="A22" s="8">
        <v>8</v>
      </c>
      <c r="B22" s="28" t="s">
        <v>45</v>
      </c>
      <c r="C22" s="19" t="s">
        <v>28</v>
      </c>
      <c r="D22" s="57">
        <v>1444.2</v>
      </c>
      <c r="E22" s="58"/>
      <c r="F22" s="59">
        <f t="shared" si="0"/>
        <v>1444.2</v>
      </c>
      <c r="G22" s="53">
        <v>1326.7</v>
      </c>
      <c r="H22" s="48">
        <v>1455.1</v>
      </c>
    </row>
    <row r="23" spans="1:8" ht="11.25" customHeight="1">
      <c r="A23" s="8">
        <v>9</v>
      </c>
      <c r="B23" s="29" t="s">
        <v>46</v>
      </c>
      <c r="C23" s="15" t="s">
        <v>24</v>
      </c>
      <c r="D23" s="46">
        <v>5280.9</v>
      </c>
      <c r="E23" s="58"/>
      <c r="F23" s="59">
        <f t="shared" si="0"/>
        <v>5280.9</v>
      </c>
      <c r="G23" s="48">
        <v>5468</v>
      </c>
      <c r="H23" s="48">
        <v>5641.9</v>
      </c>
    </row>
    <row r="24" spans="1:8" ht="22.5" customHeight="1">
      <c r="A24" s="76" t="s">
        <v>69</v>
      </c>
      <c r="B24" s="77"/>
      <c r="C24" s="78"/>
      <c r="D24" s="49">
        <f>D25+D38+D40+D32</f>
        <v>1574</v>
      </c>
      <c r="E24" s="49">
        <f>E25+E38+E40+E32</f>
        <v>-1.5</v>
      </c>
      <c r="F24" s="49">
        <f>F25+F38+F40+F32</f>
        <v>1568.5</v>
      </c>
      <c r="G24" s="49">
        <f>G25+G38+G40+G32</f>
        <v>1584.3</v>
      </c>
      <c r="H24" s="49">
        <f>H25+H38+H40+H32</f>
        <v>1594.7</v>
      </c>
    </row>
    <row r="25" spans="1:8" ht="36.75" customHeight="1">
      <c r="A25" s="8">
        <v>10</v>
      </c>
      <c r="B25" s="16" t="s">
        <v>6</v>
      </c>
      <c r="C25" s="20" t="s">
        <v>19</v>
      </c>
      <c r="D25" s="55">
        <f>D26+D28+D29+D27</f>
        <v>1300</v>
      </c>
      <c r="E25" s="55">
        <f>E26+E28+E29+E27</f>
        <v>-306.1</v>
      </c>
      <c r="F25" s="55">
        <f>F26+F28+F29+F27</f>
        <v>993.9</v>
      </c>
      <c r="G25" s="56">
        <f>G26+G28+G29+G27</f>
        <v>1300</v>
      </c>
      <c r="H25" s="56">
        <f>H26+H28+H29+H27</f>
        <v>1300</v>
      </c>
    </row>
    <row r="26" spans="1:8" ht="67.5" customHeight="1">
      <c r="A26" s="8">
        <v>11</v>
      </c>
      <c r="B26" s="14" t="s">
        <v>30</v>
      </c>
      <c r="C26" s="21" t="s">
        <v>31</v>
      </c>
      <c r="D26" s="46">
        <v>500</v>
      </c>
      <c r="E26" s="58"/>
      <c r="F26" s="59">
        <f t="shared" si="0"/>
        <v>500</v>
      </c>
      <c r="G26" s="48">
        <v>500</v>
      </c>
      <c r="H26" s="48">
        <v>500</v>
      </c>
    </row>
    <row r="27" spans="1:8" ht="67.5" customHeight="1">
      <c r="A27" s="8">
        <v>12</v>
      </c>
      <c r="B27" s="14" t="s">
        <v>32</v>
      </c>
      <c r="C27" s="21" t="s">
        <v>47</v>
      </c>
      <c r="D27" s="50">
        <v>200</v>
      </c>
      <c r="E27" s="58"/>
      <c r="F27" s="59">
        <f t="shared" si="0"/>
        <v>200</v>
      </c>
      <c r="G27" s="48">
        <v>200</v>
      </c>
      <c r="H27" s="48">
        <v>200</v>
      </c>
    </row>
    <row r="28" spans="1:8" ht="63.75" customHeight="1">
      <c r="A28" s="8">
        <v>13</v>
      </c>
      <c r="B28" s="18" t="s">
        <v>33</v>
      </c>
      <c r="C28" s="22" t="s">
        <v>44</v>
      </c>
      <c r="D28" s="57"/>
      <c r="E28" s="59">
        <v>-206.1</v>
      </c>
      <c r="F28" s="59">
        <f t="shared" si="0"/>
        <v>-206.1</v>
      </c>
      <c r="G28" s="48"/>
      <c r="H28" s="48"/>
    </row>
    <row r="29" spans="1:8" ht="69" customHeight="1">
      <c r="A29" s="8">
        <v>14</v>
      </c>
      <c r="B29" s="18" t="s">
        <v>34</v>
      </c>
      <c r="C29" s="22" t="s">
        <v>35</v>
      </c>
      <c r="D29" s="57">
        <v>600</v>
      </c>
      <c r="E29" s="59">
        <v>-100</v>
      </c>
      <c r="F29" s="59">
        <f t="shared" si="0"/>
        <v>500</v>
      </c>
      <c r="G29" s="48">
        <v>600</v>
      </c>
      <c r="H29" s="48">
        <v>600</v>
      </c>
    </row>
    <row r="30" spans="1:8" ht="28.5" customHeight="1" hidden="1">
      <c r="A30" s="23"/>
      <c r="B30" s="30" t="s">
        <v>53</v>
      </c>
      <c r="C30" s="24" t="s">
        <v>54</v>
      </c>
      <c r="D30" s="60">
        <f>D31</f>
        <v>0</v>
      </c>
      <c r="E30" s="60">
        <f>E31</f>
        <v>1.5</v>
      </c>
      <c r="F30" s="60">
        <f>F31</f>
        <v>1.5</v>
      </c>
      <c r="G30" s="61"/>
      <c r="H30" s="61"/>
    </row>
    <row r="31" spans="1:8" ht="26.25" customHeight="1" hidden="1">
      <c r="A31" s="8"/>
      <c r="B31" s="26" t="s">
        <v>56</v>
      </c>
      <c r="C31" s="22" t="s">
        <v>55</v>
      </c>
      <c r="D31" s="29"/>
      <c r="E31" s="59">
        <v>1.5</v>
      </c>
      <c r="F31" s="59">
        <f>D31+E31</f>
        <v>1.5</v>
      </c>
      <c r="G31" s="61"/>
      <c r="H31" s="61"/>
    </row>
    <row r="32" spans="1:8" ht="24.75" customHeight="1">
      <c r="A32" s="8">
        <v>15</v>
      </c>
      <c r="B32" s="30" t="s">
        <v>15</v>
      </c>
      <c r="C32" s="24" t="s">
        <v>14</v>
      </c>
      <c r="D32" s="62">
        <f>D35+D37+D34+D36+D33</f>
        <v>250</v>
      </c>
      <c r="E32" s="62">
        <f>E35+E37+E34+E36+E33</f>
        <v>304.6</v>
      </c>
      <c r="F32" s="62">
        <f>F35+F37+F34+F36+F33</f>
        <v>554.6</v>
      </c>
      <c r="G32" s="62">
        <f>G35+G37+G34+G36+G33</f>
        <v>260.3</v>
      </c>
      <c r="H32" s="62">
        <f>H35+H37+H34+H36+H33</f>
        <v>270.7</v>
      </c>
    </row>
    <row r="33" spans="1:8" ht="81.75" customHeight="1" hidden="1">
      <c r="A33" s="8"/>
      <c r="B33" s="26" t="s">
        <v>38</v>
      </c>
      <c r="C33" s="32" t="s">
        <v>57</v>
      </c>
      <c r="D33" s="63">
        <v>0</v>
      </c>
      <c r="E33" s="59">
        <v>202.4</v>
      </c>
      <c r="F33" s="59">
        <f>D33+E33</f>
        <v>202.4</v>
      </c>
      <c r="G33" s="61"/>
      <c r="H33" s="61"/>
    </row>
    <row r="34" spans="1:8" ht="49.5" customHeight="1">
      <c r="A34" s="8">
        <v>16</v>
      </c>
      <c r="B34" s="31" t="s">
        <v>36</v>
      </c>
      <c r="C34" s="25" t="s">
        <v>37</v>
      </c>
      <c r="D34" s="64">
        <v>250</v>
      </c>
      <c r="E34" s="48">
        <v>102.2</v>
      </c>
      <c r="F34" s="53">
        <f t="shared" si="0"/>
        <v>352.2</v>
      </c>
      <c r="G34" s="53">
        <v>260.3</v>
      </c>
      <c r="H34" s="53">
        <v>270.7</v>
      </c>
    </row>
    <row r="35" spans="1:8" ht="67.5" customHeight="1" hidden="1">
      <c r="A35" s="8">
        <v>17</v>
      </c>
      <c r="B35" s="26" t="s">
        <v>38</v>
      </c>
      <c r="C35" s="27" t="s">
        <v>39</v>
      </c>
      <c r="D35" s="65"/>
      <c r="E35" s="58"/>
      <c r="F35" s="58">
        <f t="shared" si="0"/>
        <v>0</v>
      </c>
      <c r="G35" s="61"/>
      <c r="H35" s="61"/>
    </row>
    <row r="36" spans="1:8" ht="77.25" customHeight="1" hidden="1">
      <c r="A36" s="8">
        <v>18</v>
      </c>
      <c r="B36" s="18" t="s">
        <v>40</v>
      </c>
      <c r="C36" s="27" t="s">
        <v>41</v>
      </c>
      <c r="D36" s="65"/>
      <c r="E36" s="58"/>
      <c r="F36" s="58">
        <f t="shared" si="0"/>
        <v>0</v>
      </c>
      <c r="G36" s="61"/>
      <c r="H36" s="61"/>
    </row>
    <row r="37" spans="1:8" ht="47.25" customHeight="1" hidden="1">
      <c r="A37" s="8">
        <v>19</v>
      </c>
      <c r="B37" s="18" t="s">
        <v>42</v>
      </c>
      <c r="C37" s="27" t="s">
        <v>43</v>
      </c>
      <c r="D37" s="65"/>
      <c r="E37" s="58"/>
      <c r="F37" s="58">
        <f t="shared" si="0"/>
        <v>0</v>
      </c>
      <c r="G37" s="61"/>
      <c r="H37" s="61"/>
    </row>
    <row r="38" spans="1:8" ht="12" customHeight="1">
      <c r="A38" s="8">
        <v>15</v>
      </c>
      <c r="B38" s="40" t="s">
        <v>59</v>
      </c>
      <c r="C38" s="41" t="s">
        <v>60</v>
      </c>
      <c r="D38" s="66">
        <f>D39</f>
        <v>4</v>
      </c>
      <c r="E38" s="66">
        <f>E39</f>
        <v>0</v>
      </c>
      <c r="F38" s="66">
        <f>F39</f>
        <v>0</v>
      </c>
      <c r="G38" s="66">
        <f>G39</f>
        <v>4</v>
      </c>
      <c r="H38" s="66">
        <f>H39</f>
        <v>4</v>
      </c>
    </row>
    <row r="39" spans="1:8" ht="48.75" customHeight="1">
      <c r="A39" s="8">
        <v>16</v>
      </c>
      <c r="B39" s="26" t="s">
        <v>61</v>
      </c>
      <c r="C39" s="22" t="s">
        <v>62</v>
      </c>
      <c r="D39" s="64">
        <v>4</v>
      </c>
      <c r="E39" s="58"/>
      <c r="F39" s="58"/>
      <c r="G39" s="53">
        <v>4</v>
      </c>
      <c r="H39" s="53">
        <v>4</v>
      </c>
    </row>
    <row r="40" spans="1:8" ht="12" customHeight="1">
      <c r="A40" s="8">
        <v>17</v>
      </c>
      <c r="B40" s="40" t="s">
        <v>49</v>
      </c>
      <c r="C40" s="41" t="s">
        <v>50</v>
      </c>
      <c r="D40" s="66">
        <f>D41</f>
        <v>20</v>
      </c>
      <c r="E40" s="66">
        <f>E41</f>
        <v>0</v>
      </c>
      <c r="F40" s="66">
        <f>F41</f>
        <v>20</v>
      </c>
      <c r="G40" s="66">
        <f>G41</f>
        <v>20</v>
      </c>
      <c r="H40" s="66">
        <f>H41</f>
        <v>20</v>
      </c>
    </row>
    <row r="41" spans="1:8" ht="21.75" customHeight="1">
      <c r="A41" s="8">
        <v>18</v>
      </c>
      <c r="B41" s="18" t="s">
        <v>51</v>
      </c>
      <c r="C41" s="27" t="s">
        <v>52</v>
      </c>
      <c r="D41" s="64">
        <v>20</v>
      </c>
      <c r="E41" s="59"/>
      <c r="F41" s="59">
        <f>D41+E41</f>
        <v>20</v>
      </c>
      <c r="G41" s="53">
        <v>20</v>
      </c>
      <c r="H41" s="53">
        <v>20</v>
      </c>
    </row>
    <row r="42" spans="1:8" ht="16.5" customHeight="1">
      <c r="A42" s="8">
        <v>19</v>
      </c>
      <c r="B42" s="79" t="s">
        <v>13</v>
      </c>
      <c r="C42" s="80"/>
      <c r="D42" s="45">
        <f>D14+D24</f>
        <v>23134.7</v>
      </c>
      <c r="E42" s="45">
        <f>E14+E24</f>
        <v>-1.5</v>
      </c>
      <c r="F42" s="45">
        <f>F14+F24</f>
        <v>23129.2</v>
      </c>
      <c r="G42" s="45">
        <f>G14+G24</f>
        <v>23856.3</v>
      </c>
      <c r="H42" s="45">
        <f>H14+H24</f>
        <v>25240.2</v>
      </c>
    </row>
    <row r="43" spans="1:8" ht="15" customHeight="1">
      <c r="A43" s="8">
        <v>20</v>
      </c>
      <c r="B43" s="9" t="s">
        <v>7</v>
      </c>
      <c r="C43" s="7" t="s">
        <v>20</v>
      </c>
      <c r="D43" s="33">
        <v>1921.1</v>
      </c>
      <c r="E43" s="34">
        <v>3376.4</v>
      </c>
      <c r="F43" s="34">
        <f t="shared" si="0"/>
        <v>5297.5</v>
      </c>
      <c r="G43" s="67">
        <v>1741</v>
      </c>
      <c r="H43" s="42">
        <v>1920.5</v>
      </c>
    </row>
    <row r="44" spans="1:8" ht="15.75">
      <c r="A44" s="8">
        <v>21</v>
      </c>
      <c r="B44" s="79" t="s">
        <v>1</v>
      </c>
      <c r="C44" s="80"/>
      <c r="D44" s="35">
        <f>D42+D43</f>
        <v>25055.8</v>
      </c>
      <c r="E44" s="35">
        <f>E42+E43</f>
        <v>3374.9</v>
      </c>
      <c r="F44" s="35">
        <f>F42+F43</f>
        <v>28426.7</v>
      </c>
      <c r="G44" s="35">
        <f>G42+G43</f>
        <v>25597.3</v>
      </c>
      <c r="H44" s="35">
        <f>H42+H43</f>
        <v>27160.7</v>
      </c>
    </row>
    <row r="45" ht="12.75">
      <c r="B45" s="2"/>
    </row>
    <row r="46" ht="12.75">
      <c r="B46" s="2"/>
    </row>
  </sheetData>
  <sheetProtection/>
  <mergeCells count="15">
    <mergeCell ref="A14:C14"/>
    <mergeCell ref="A24:C24"/>
    <mergeCell ref="B42:C42"/>
    <mergeCell ref="B44:C44"/>
    <mergeCell ref="F10:F11"/>
    <mergeCell ref="B8:D8"/>
    <mergeCell ref="B7:H7"/>
    <mergeCell ref="C3:H3"/>
    <mergeCell ref="C4:H4"/>
    <mergeCell ref="A10:A13"/>
    <mergeCell ref="B10:B13"/>
    <mergeCell ref="C10:C13"/>
    <mergeCell ref="E10:E11"/>
    <mergeCell ref="C5:H5"/>
    <mergeCell ref="C6:H6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</cp:lastModifiedBy>
  <cp:lastPrinted>2020-10-30T05:23:17Z</cp:lastPrinted>
  <dcterms:created xsi:type="dcterms:W3CDTF">2005-04-01T07:54:17Z</dcterms:created>
  <dcterms:modified xsi:type="dcterms:W3CDTF">2020-12-18T00:28:52Z</dcterms:modified>
  <cp:category/>
  <cp:version/>
  <cp:contentType/>
  <cp:contentStatus/>
</cp:coreProperties>
</file>