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35" activeTab="0"/>
  </bookViews>
  <sheets>
    <sheet name="2чтение" sheetId="1" r:id="rId1"/>
  </sheets>
  <definedNames/>
  <calcPr fullCalcOnLoad="1"/>
</workbook>
</file>

<file path=xl/sharedStrings.xml><?xml version="1.0" encoding="utf-8"?>
<sst xmlns="http://schemas.openxmlformats.org/spreadsheetml/2006/main" count="94" uniqueCount="65">
  <si>
    <t>тыс. руб.</t>
  </si>
  <si>
    <t>Наименование показателей</t>
  </si>
  <si>
    <t>Безвозмездные поступления от других бюджетов бюджетной системы Российской Федерации</t>
  </si>
  <si>
    <t>Код бюджетной классификации Российской Федерации</t>
  </si>
  <si>
    <t xml:space="preserve">Иные межбюджетные трансферты </t>
  </si>
  <si>
    <t>Дотации бюджетам городских поселений на выравнивание бюджетной обеспеченности</t>
  </si>
  <si>
    <t>Прочие межбюджетные трансферты, передаваемые бюджетам городских поселений на реализацию мероприятий муниципальной программы "Развитие комфортной социальной среды Верхнекетского района на 2016-2021 годы" (оказание адресной помощи малообеспеченным семьям, имеющим пять и более детей в возрасте до 18 лет)</t>
  </si>
  <si>
    <t>Прочие межбюджетные трансферты, передаваемые бюджетам городских поселений на обеспечение сбалансированности бюджетов городского  поселения</t>
  </si>
  <si>
    <t>Дотации бюджетам бюджетной системы  Российской Федерации</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</si>
  <si>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 (Капитальный ремонт и (или)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"Верхнекетский район" (софинансирование))</t>
  </si>
  <si>
    <t>20249999130000151</t>
  </si>
  <si>
    <t>(+,-)</t>
  </si>
  <si>
    <t>Прочие межбюджетные трансферты на реализацию муниципальной программы "Поддержка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2016-2021 годы" (изготовление и установка рыночных павильонов для ярмарочной торговли)</t>
  </si>
  <si>
    <t>Прочие межбюджетные трансферты из резервного фонда Администрации Верхнекетского района по предупреждению и ликвидации чрезвычайных ситуаций и последствий стихийных бедствий</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</si>
  <si>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</si>
  <si>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Субвенции бюджетам бюджетной системы Российской Федерации</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</si>
  <si>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(софинансирование проведения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 капитальный ремонт станции водоочистки в р.п.Белый Яр)</t>
  </si>
  <si>
    <t>207050000000000180</t>
  </si>
  <si>
    <t>Прочие безвозмездные поступления</t>
  </si>
  <si>
    <t>20705030130000180</t>
  </si>
  <si>
    <t>Прочие безвозмездные поступления в бюджеты городских поселений</t>
  </si>
  <si>
    <t>План 2017г.,уточненная сумма</t>
  </si>
  <si>
    <t xml:space="preserve">                                                                                    городского поселения</t>
  </si>
  <si>
    <t>20210000000000150</t>
  </si>
  <si>
    <t>20215001130000150</t>
  </si>
  <si>
    <t>20240000000000150</t>
  </si>
  <si>
    <t>20249999130000150</t>
  </si>
  <si>
    <t>Безвозмездные поступления</t>
  </si>
  <si>
    <t xml:space="preserve">                                                        Приложение 2</t>
  </si>
  <si>
    <t xml:space="preserve">                                                   к постановлению Администрации Белоярского</t>
  </si>
  <si>
    <t>Отчёт об исполнении местного бюджета муниципального образования</t>
  </si>
  <si>
    <t>% исполнения к отчётному периоду</t>
  </si>
  <si>
    <t>% исполнения к году</t>
  </si>
  <si>
    <t>20235082130000150</t>
  </si>
  <si>
    <t xml:space="preserve"> 202 30000 00 0000 150</t>
  </si>
  <si>
    <t>Субвенции бюджетам городских поселений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</si>
  <si>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на реализацию мероприятий муниципальной программы "Повышение  безопасности дорожного движения на территории Верхнекетского района в 2019-2013годах" (Обследование улично-дорожной сети населенных пунктов, выявление мест концентрации ДТП,установка на наиболее опасных участках дорожной сети дорожных знаков и нанесение дорожной разметки,обустройство искусстенных неровностей)</t>
  </si>
  <si>
    <t>Прочие межбюджетные трансферты на создание мест (площадок) накопления твердых коммунальных отходов (софинансирование)</t>
  </si>
  <si>
    <t>Прочие межбюджетные трансферты на реализацию мероприятий государственной программы "Воспроизводство и использование природных ресурсов Томской области"</t>
  </si>
  <si>
    <t>Прочие межбюджетные трансферты на реализацию мероприятий муниципальной программы "Развитие комфортной социальной среды Верхнекетского района на 2016-2021 годы" (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</si>
  <si>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Прочие межбюджетные трансферты на реализацию мероприятий муниципальной программы "Развитие комфортной социальной среды Верхнекетского района на 2016-2021 годы" (Ремонт,капитальный ремонт и благоустройство воинских захоронений, мемориальных комплексов, памятников воинам, погибшим в годы Великой Отечественной войны 1941-1945 гг)</t>
  </si>
  <si>
    <t>План на 2020 год</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</si>
  <si>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 (Обеспечение дорожной деятельности  в отношении автомобильных дорог общего пользования местного значения в границах населенных пунктов за счет средств дорожного фонда муниципального образования  Верхнекетский район Томской области)</t>
  </si>
  <si>
    <t>Прочие межбюджетные трансферты на реализацию мероприятий муниципальной программы "Устойчивое развитие сельских территорий Верхнекетского района  до 2022 года" (Внесение изменений в генеральный план поселений)</t>
  </si>
  <si>
    <t>Прочие межбюджетные трансферты, передаваемые бюджетам городских поселений на реализацию мероприятий муниципальной программы "Устойчивое развитие сельских территорий Верхнекетского района  до 2022 года" (Разработка проектно-сметной документации на строительство инфраструктуры микрорайона "Юго-Западный" в р.п.Белый Яр)</t>
  </si>
  <si>
    <t xml:space="preserve">Прочие межбюджетные трансферты на реализацию мероприятий муниципальной программы "Капитальный ремонт муниципального жилищного фонда в муниципальном образовании Верхнекетский район Томской области на 2018-2021 годы" </t>
  </si>
  <si>
    <t>Прочие межбюджетные трансферты на реализацию программ формирования современной городской среды за счёт средств муниципальной программы "Формирование современной городской среды на территории муниципального образования Верхнекетский район Томской области (за счёт областного бюджета)</t>
  </si>
  <si>
    <t>Прочие межбюджетные трансферты на реализацию программ формирования современной городской среды за счёт средств муниципальной программы "Формирование современной городской среды на территории муниципального образования Верхнекетский район Томской области (за счёт районного бюджета)</t>
  </si>
  <si>
    <t>Прочие межбюджетные трансферты на реализацию программ формирования современной городской среды за счёт средств муниципальной программы "Формирование современной городской среды на территории муниципального образования Верхнекетский район Томской области (за счёт федерального бюджета)</t>
  </si>
  <si>
    <t xml:space="preserve"> Белоярское городское поселение Верхнекетского района Томской области по безвозмездным поступлениям от других бюджетов бюджетной системы за 1 полугодие 2020 года</t>
  </si>
  <si>
    <t>План январь-июнь 2020 года</t>
  </si>
  <si>
    <t>Исполнено на 01.07.2020 года</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</si>
  <si>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 (Капитальный ремонт и (или)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Верхнекетский район Томской области)(софинансирование)</t>
  </si>
  <si>
    <t>Прочие межбюджетные трансферты на реадизацию муниципальной программы "Развитие комфортной социальной среды Верхнекетского района на 2016-2021 годы" (Оказание помощи в ремонте и (или) переустройстве жилых помещений отдельных категорий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брак)(софинансирование))</t>
  </si>
  <si>
    <t>Прочие межбюджетные трансферты на реализацию мероприятий государственной программы "Социальная поддержка населения Томской области"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 за счет областного бюджета</t>
  </si>
  <si>
    <t>Прочие межбюджетные трансферты на реализацию мероприятий государственной программы "Комплексное развитие сельских территорий Томской области" (Основное мероприятие "Реализация проектов по благоустройству сельских территорий" ("Обустройство зоны отдыха на озере Светлое в р.п. Белый Яр Верхнекетского района Томской области") за счет средств федерального бюджета</t>
  </si>
  <si>
    <t>Прочие межбюджетные трансферты на реализацию мероприятий государственной программы "Комплексное развитие сельских территорий Томской области" (Основное мероприятие "Реализация проектов по благоустройству сельских территорий" ("Обустройство зоны отдыха на озере Светлое в р.п. Белый Яр Верхнекетского района Томской области") за счет средств областного бюджета</t>
  </si>
  <si>
    <t>Прочие межбюджетные трансферты на реализацию мероприятий государственной программы "Комплексное развитие сельских территорий Томской области" (Основное мероприятие "Реализация проектов по благоустройству сельских территорий" ("Обустройство зоны отдыха на озере Светлое в р.п. Белый Яр Верхнекетского района Томской области") за счет средств районного бюджета</t>
  </si>
  <si>
    <t xml:space="preserve">Прочие межбюджетные трансферты на реализацию мероприятий муниципальной программы "Устойчивое развитие сельских территорий Верхнекетского района до 2022 года" (Обустройство зоны отдыха на озере Светлое в р.п. Белый Яр Верхнекетского района Томской области) </t>
  </si>
  <si>
    <t>Прочие межбюджетные трансферты на реализацию мероприятий государственной программы "Развитие транспортной инфраструктуры в Томской области" (Капитальный ремонт и (или) ремонт автомобильных дорог общего пользования местного значения в границах муниципальных районов)</t>
  </si>
  <si>
    <t>Прочие межбюджетные трансферты на  реализацию мероприятий муниципальной программы "Устойчивое развитие сельских территорий Верхнекетского района до 2022 года" (Реализация проектов по решению вопросов местного значения, предложенных непосредственно населением Верхнекетского района)(обустройство кладбища)</t>
  </si>
  <si>
    <t>Прочие межбюджетные трансферты на  реализацию мероприятий государственной программы "Эффективное управление региональными финансами,гоударственными закупками и совершенствование межбюджетных отношений в Томской области" (Реализация проектов по решению вопросов местного значения, предложенных непосредственно населением Верхнекетского района)(обустройство кладбища)</t>
  </si>
  <si>
    <t>Прочие межбюджетные трансферты на  реализацию мероприятий государственной программы "Обращение с отходами,в том числе с твердыми коммунальными отходами, на территории Томской области" (создание мест (площадок) накопления твердых коммунальных отходов)</t>
  </si>
  <si>
    <t>Прочие мероприятия по благоустройству поселений (создание мест (площадок) накопления твердых коммунальных отходов) (софинансирование)</t>
  </si>
  <si>
    <t xml:space="preserve">                                                             от 27 августа 2020 года № 503</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</si>
</sst>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
    <numFmt numFmtId="173" formatCode="0.000000"/>
    <numFmt numFmtId="174" formatCode="0.0000000"/>
    <numFmt numFmtId="175" formatCode="0.00000"/>
    <numFmt numFmtId="176" formatCode="#,##0.000"/>
    <numFmt numFmtId="177" formatCode="#,##0.00_р_."/>
    <numFmt numFmtId="178" formatCode="#,##0.0_р_."/>
    <numFmt numFmtId="179" formatCode="000000"/>
    <numFmt numFmtId="180" formatCode="[$-FC19]d\ mmmm\ yyyy\ &quot;г.&quot;"/>
    <numFmt numFmtId="181" formatCode="[$-F400]h:mm:ss\ AM/PM"/>
  </numFmts>
  <fonts count="61">
    <font>
      <sz val="10"/>
      <name val="Arial Cyr"/>
      <family val="0"/>
    </font>
    <font>
      <sz val="11"/>
      <name val="Times New Roman CYR"/>
      <family val="1"/>
    </font>
    <font>
      <sz val="10"/>
      <name val="Times New Roman CYR"/>
      <family val="1"/>
    </font>
    <font>
      <sz val="12"/>
      <name val="Times New Roman CYR"/>
      <family val="1"/>
    </font>
    <font>
      <u val="single"/>
      <sz val="10"/>
      <color indexed="12"/>
      <name val="Arial Cyr"/>
      <family val="0"/>
    </font>
    <font>
      <u val="single"/>
      <sz val="10"/>
      <color indexed="36"/>
      <name val="Arial Cyr"/>
      <family val="0"/>
    </font>
    <font>
      <b/>
      <sz val="12"/>
      <name val="Times New Roman CYR"/>
      <family val="1"/>
    </font>
    <font>
      <sz val="10"/>
      <name val="Arial"/>
      <family val="2"/>
    </font>
    <font>
      <sz val="10"/>
      <name val="Times New Roman"/>
      <family val="1"/>
    </font>
    <font>
      <b/>
      <sz val="12"/>
      <name val="Times New Roman"/>
      <family val="1"/>
    </font>
    <font>
      <b/>
      <sz val="10"/>
      <name val="Times New Roman"/>
      <family val="1"/>
    </font>
    <font>
      <sz val="10"/>
      <color indexed="8"/>
      <name val="Times New Roman"/>
      <family val="1"/>
    </font>
    <font>
      <b/>
      <sz val="12"/>
      <color indexed="8"/>
      <name val="Times New Roman"/>
      <family val="1"/>
    </font>
    <font>
      <sz val="10"/>
      <color indexed="8"/>
      <name val="Times New Roman CYR"/>
      <family val="1"/>
    </font>
    <font>
      <sz val="8"/>
      <name val="Arial Cyr"/>
      <family val="0"/>
    </font>
    <font>
      <b/>
      <sz val="10"/>
      <name val="Arial CYR"/>
      <family val="0"/>
    </font>
    <font>
      <b/>
      <sz val="8"/>
      <name val="Arial CYR"/>
      <family val="0"/>
    </font>
    <font>
      <sz val="8"/>
      <name val="Arial"/>
      <family val="2"/>
    </font>
    <font>
      <b/>
      <sz val="10"/>
      <name val="Times New Roman CYR"/>
      <family val="0"/>
    </font>
    <font>
      <sz val="8"/>
      <name val="Times New Roman CYR"/>
      <family val="1"/>
    </font>
    <font>
      <sz val="8"/>
      <name val="Times New Roman"/>
      <family val="1"/>
    </font>
    <font>
      <b/>
      <sz val="8"/>
      <name val="Times New Roman CYR"/>
      <family val="1"/>
    </font>
    <font>
      <sz val="8"/>
      <color indexed="8"/>
      <name val="Times New Roman"/>
      <family val="1"/>
    </font>
    <font>
      <sz val="8"/>
      <color indexed="8"/>
      <name val="Times New Roman CYR"/>
      <family val="1"/>
    </font>
    <font>
      <sz val="9"/>
      <name val="Times New Roman CYR"/>
      <family val="0"/>
    </font>
    <font>
      <b/>
      <sz val="9"/>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hair"/>
      <top style="hair"/>
      <bottom style="hair"/>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89">
    <xf numFmtId="0" fontId="0" fillId="0" borderId="0" xfId="0" applyAlignment="1">
      <alignment/>
    </xf>
    <xf numFmtId="0" fontId="1" fillId="0" borderId="0" xfId="0" applyFont="1" applyAlignment="1">
      <alignment vertical="center"/>
    </xf>
    <xf numFmtId="0" fontId="3" fillId="0" borderId="0" xfId="0" applyFont="1" applyAlignment="1">
      <alignment/>
    </xf>
    <xf numFmtId="0" fontId="2" fillId="0" borderId="0" xfId="0" applyFont="1" applyAlignment="1">
      <alignment/>
    </xf>
    <xf numFmtId="0" fontId="3" fillId="0" borderId="0" xfId="0" applyFont="1" applyAlignment="1">
      <alignment vertical="center"/>
    </xf>
    <xf numFmtId="0" fontId="3" fillId="0" borderId="10" xfId="0" applyFont="1" applyBorder="1" applyAlignment="1">
      <alignment horizontal="center" vertical="center" wrapText="1"/>
    </xf>
    <xf numFmtId="0" fontId="6" fillId="0" borderId="0" xfId="0" applyFont="1" applyAlignment="1">
      <alignment/>
    </xf>
    <xf numFmtId="0" fontId="3" fillId="0" borderId="11" xfId="0" applyFont="1" applyBorder="1" applyAlignment="1">
      <alignment horizontal="center" vertical="center" wrapText="1"/>
    </xf>
    <xf numFmtId="0" fontId="3" fillId="0" borderId="10" xfId="0" applyFont="1" applyBorder="1" applyAlignment="1">
      <alignment vertical="center"/>
    </xf>
    <xf numFmtId="3" fontId="9" fillId="0" borderId="11" xfId="0" applyNumberFormat="1" applyFont="1" applyBorder="1" applyAlignment="1">
      <alignment horizontal="left" vertical="center" wrapText="1"/>
    </xf>
    <xf numFmtId="1" fontId="9" fillId="0" borderId="10" xfId="0" applyNumberFormat="1" applyFont="1" applyBorder="1" applyAlignment="1">
      <alignment horizontal="center" vertical="center"/>
    </xf>
    <xf numFmtId="178" fontId="9" fillId="0" borderId="10"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8" fillId="0" borderId="10" xfId="0" applyNumberFormat="1" applyFont="1" applyFill="1" applyBorder="1" applyAlignment="1">
      <alignment horizontal="center" vertical="center"/>
    </xf>
    <xf numFmtId="49" fontId="11" fillId="33" borderId="11" xfId="0" applyNumberFormat="1" applyFont="1" applyFill="1" applyBorder="1" applyAlignment="1">
      <alignment horizontal="left" vertical="center" wrapText="1"/>
    </xf>
    <xf numFmtId="0" fontId="9" fillId="33"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3" fontId="12" fillId="34" borderId="11" xfId="0" applyNumberFormat="1" applyFont="1" applyFill="1" applyBorder="1" applyAlignment="1">
      <alignment horizontal="left" vertical="center" wrapText="1"/>
    </xf>
    <xf numFmtId="0" fontId="8" fillId="34" borderId="10" xfId="0" applyFont="1" applyFill="1" applyBorder="1" applyAlignment="1">
      <alignment horizontal="left" vertical="center" wrapText="1"/>
    </xf>
    <xf numFmtId="0" fontId="8" fillId="34" borderId="10" xfId="0" applyFont="1" applyFill="1" applyBorder="1" applyAlignment="1">
      <alignment vertical="top" wrapText="1"/>
    </xf>
    <xf numFmtId="0" fontId="2" fillId="34" borderId="11" xfId="0" applyFont="1" applyFill="1" applyBorder="1" applyAlignment="1">
      <alignment vertical="center" wrapText="1"/>
    </xf>
    <xf numFmtId="0" fontId="8" fillId="34" borderId="11" xfId="0" applyFont="1" applyFill="1" applyBorder="1" applyAlignment="1">
      <alignment horizontal="left" vertical="center" wrapText="1"/>
    </xf>
    <xf numFmtId="0" fontId="13" fillId="34" borderId="10" xfId="0" applyFont="1" applyFill="1" applyBorder="1" applyAlignment="1">
      <alignment vertical="center" wrapText="1"/>
    </xf>
    <xf numFmtId="0" fontId="2" fillId="34" borderId="10" xfId="0" applyFont="1" applyFill="1" applyBorder="1" applyAlignment="1">
      <alignment vertical="center" wrapText="1"/>
    </xf>
    <xf numFmtId="0" fontId="15" fillId="0" borderId="10" xfId="0" applyFont="1" applyBorder="1" applyAlignment="1">
      <alignment vertical="top" wrapText="1"/>
    </xf>
    <xf numFmtId="0" fontId="16" fillId="0" borderId="10" xfId="0" applyFont="1" applyBorder="1" applyAlignment="1">
      <alignment/>
    </xf>
    <xf numFmtId="0" fontId="17" fillId="34" borderId="11" xfId="0" applyFont="1" applyFill="1" applyBorder="1" applyAlignment="1">
      <alignment vertical="center" wrapText="1"/>
    </xf>
    <xf numFmtId="0" fontId="3" fillId="35" borderId="10" xfId="0" applyFont="1" applyFill="1" applyBorder="1" applyAlignment="1">
      <alignment vertical="center"/>
    </xf>
    <xf numFmtId="0" fontId="6" fillId="0" borderId="11" xfId="0" applyFont="1" applyBorder="1" applyAlignment="1">
      <alignment horizontal="left" vertical="center" wrapText="1"/>
    </xf>
    <xf numFmtId="178" fontId="6" fillId="0" borderId="10" xfId="0" applyNumberFormat="1" applyFont="1" applyBorder="1" applyAlignment="1">
      <alignment horizontal="center" vertical="center"/>
    </xf>
    <xf numFmtId="0" fontId="3" fillId="35" borderId="12" xfId="0" applyFont="1" applyFill="1" applyBorder="1" applyAlignment="1">
      <alignment vertical="center"/>
    </xf>
    <xf numFmtId="0" fontId="3" fillId="0" borderId="10" xfId="0" applyFont="1" applyBorder="1" applyAlignment="1">
      <alignment horizontal="center" vertical="center"/>
    </xf>
    <xf numFmtId="0" fontId="19" fillId="0" borderId="10" xfId="0" applyFont="1" applyBorder="1" applyAlignment="1">
      <alignment horizontal="center" vertical="center"/>
    </xf>
    <xf numFmtId="178" fontId="10" fillId="0" borderId="10" xfId="0" applyNumberFormat="1" applyFont="1" applyFill="1" applyBorder="1" applyAlignment="1">
      <alignment horizontal="center" vertical="center"/>
    </xf>
    <xf numFmtId="178" fontId="22" fillId="34" borderId="10" xfId="0" applyNumberFormat="1" applyFont="1" applyFill="1" applyBorder="1" applyAlignment="1">
      <alignment horizontal="center" vertical="center"/>
    </xf>
    <xf numFmtId="0" fontId="19" fillId="34" borderId="10" xfId="0" applyFont="1" applyFill="1" applyBorder="1" applyAlignment="1">
      <alignment horizontal="center" vertical="center"/>
    </xf>
    <xf numFmtId="0" fontId="19" fillId="0" borderId="10" xfId="0" applyFont="1" applyBorder="1" applyAlignment="1">
      <alignment vertical="center"/>
    </xf>
    <xf numFmtId="0" fontId="19" fillId="34" borderId="12" xfId="0" applyFont="1" applyFill="1" applyBorder="1" applyAlignment="1">
      <alignment horizontal="center" vertical="center"/>
    </xf>
    <xf numFmtId="0" fontId="21" fillId="34" borderId="10" xfId="0" applyFont="1" applyFill="1" applyBorder="1" applyAlignment="1">
      <alignment horizontal="center" vertical="center"/>
    </xf>
    <xf numFmtId="0" fontId="19" fillId="0" borderId="0" xfId="0" applyFont="1" applyAlignment="1">
      <alignment vertical="center"/>
    </xf>
    <xf numFmtId="0" fontId="19" fillId="0" borderId="10" xfId="0" applyFont="1" applyBorder="1" applyAlignment="1">
      <alignment horizontal="center" vertical="center"/>
    </xf>
    <xf numFmtId="178" fontId="8" fillId="34" borderId="10" xfId="0" applyNumberFormat="1" applyFont="1" applyFill="1" applyBorder="1" applyAlignment="1">
      <alignment horizontal="center"/>
    </xf>
    <xf numFmtId="178" fontId="60" fillId="34" borderId="10" xfId="0" applyNumberFormat="1" applyFont="1" applyFill="1" applyBorder="1" applyAlignment="1">
      <alignment horizontal="center" vertical="center"/>
    </xf>
    <xf numFmtId="165" fontId="23" fillId="34" borderId="10" xfId="0" applyNumberFormat="1" applyFont="1" applyFill="1" applyBorder="1" applyAlignment="1">
      <alignment horizontal="center" vertical="center"/>
    </xf>
    <xf numFmtId="164" fontId="19" fillId="34" borderId="12" xfId="0" applyNumberFormat="1" applyFont="1" applyFill="1" applyBorder="1" applyAlignment="1">
      <alignment horizontal="center" vertical="center"/>
    </xf>
    <xf numFmtId="165" fontId="19" fillId="34" borderId="10" xfId="0" applyNumberFormat="1" applyFont="1" applyFill="1" applyBorder="1" applyAlignment="1">
      <alignment horizontal="center" vertical="center"/>
    </xf>
    <xf numFmtId="0" fontId="19" fillId="34" borderId="10" xfId="0" applyFont="1" applyFill="1" applyBorder="1" applyAlignment="1">
      <alignment vertical="center"/>
    </xf>
    <xf numFmtId="165" fontId="19" fillId="34" borderId="12" xfId="0" applyNumberFormat="1" applyFont="1" applyFill="1" applyBorder="1" applyAlignment="1">
      <alignment horizontal="center" vertical="center"/>
    </xf>
    <xf numFmtId="0" fontId="8" fillId="34" borderId="13" xfId="0" applyFont="1" applyFill="1" applyBorder="1" applyAlignment="1">
      <alignment horizontal="left" vertical="center" wrapText="1"/>
    </xf>
    <xf numFmtId="0" fontId="8" fillId="34" borderId="14" xfId="0" applyNumberFormat="1" applyFont="1" applyFill="1" applyBorder="1" applyAlignment="1">
      <alignment horizontal="left" vertical="center" wrapText="1" shrinkToFit="1"/>
    </xf>
    <xf numFmtId="178" fontId="20" fillId="34" borderId="10" xfId="0" applyNumberFormat="1" applyFont="1" applyFill="1" applyBorder="1" applyAlignment="1">
      <alignment horizontal="center" vertical="center" wrapText="1"/>
    </xf>
    <xf numFmtId="0" fontId="21" fillId="34" borderId="10" xfId="0" applyFont="1" applyFill="1" applyBorder="1" applyAlignment="1">
      <alignment/>
    </xf>
    <xf numFmtId="164" fontId="21" fillId="34" borderId="12" xfId="0" applyNumberFormat="1" applyFont="1" applyFill="1" applyBorder="1" applyAlignment="1">
      <alignment horizontal="center" vertical="center"/>
    </xf>
    <xf numFmtId="0" fontId="19" fillId="34" borderId="10" xfId="0" applyFont="1" applyFill="1" applyBorder="1" applyAlignment="1">
      <alignment horizontal="center" vertical="center"/>
    </xf>
    <xf numFmtId="165" fontId="19" fillId="34" borderId="10" xfId="0" applyNumberFormat="1" applyFont="1" applyFill="1" applyBorder="1" applyAlignment="1">
      <alignment horizontal="center" vertical="center"/>
    </xf>
    <xf numFmtId="178" fontId="10"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xf>
    <xf numFmtId="165" fontId="2" fillId="34" borderId="10" xfId="0" applyNumberFormat="1" applyFont="1" applyFill="1" applyBorder="1" applyAlignment="1">
      <alignment horizontal="center" vertical="center"/>
    </xf>
    <xf numFmtId="164" fontId="19" fillId="34" borderId="12" xfId="0" applyNumberFormat="1" applyFont="1" applyFill="1" applyBorder="1" applyAlignment="1">
      <alignment horizontal="center" vertical="center"/>
    </xf>
    <xf numFmtId="178" fontId="10" fillId="34" borderId="10" xfId="0" applyNumberFormat="1" applyFont="1" applyFill="1" applyBorder="1" applyAlignment="1">
      <alignment horizontal="center"/>
    </xf>
    <xf numFmtId="165" fontId="18" fillId="34" borderId="10" xfId="0" applyNumberFormat="1" applyFont="1" applyFill="1" applyBorder="1" applyAlignment="1">
      <alignment horizontal="center" vertical="center"/>
    </xf>
    <xf numFmtId="178" fontId="8" fillId="34" borderId="12" xfId="0" applyNumberFormat="1" applyFont="1" applyFill="1" applyBorder="1" applyAlignment="1">
      <alignment horizontal="center"/>
    </xf>
    <xf numFmtId="165" fontId="2" fillId="34" borderId="10" xfId="0" applyNumberFormat="1" applyFont="1" applyFill="1" applyBorder="1" applyAlignment="1">
      <alignment horizontal="center"/>
    </xf>
    <xf numFmtId="0" fontId="2" fillId="34" borderId="10" xfId="0" applyFont="1" applyFill="1" applyBorder="1" applyAlignment="1">
      <alignment horizontal="center"/>
    </xf>
    <xf numFmtId="0" fontId="3" fillId="0" borderId="13"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top" wrapText="1"/>
    </xf>
    <xf numFmtId="0" fontId="24" fillId="0" borderId="15" xfId="0" applyFont="1" applyBorder="1" applyAlignment="1">
      <alignment horizontal="center" vertical="top" wrapText="1"/>
    </xf>
    <xf numFmtId="0" fontId="24" fillId="0" borderId="16" xfId="0" applyFont="1" applyBorder="1" applyAlignment="1">
      <alignment horizontal="center" vertical="top" wrapText="1"/>
    </xf>
    <xf numFmtId="0" fontId="3" fillId="0" borderId="17" xfId="0" applyFont="1" applyBorder="1" applyAlignment="1">
      <alignment horizontal="right"/>
    </xf>
    <xf numFmtId="0" fontId="24" fillId="35" borderId="13" xfId="0" applyFont="1" applyFill="1" applyBorder="1" applyAlignment="1">
      <alignment horizontal="center"/>
    </xf>
    <xf numFmtId="0" fontId="24" fillId="35" borderId="15" xfId="0" applyFont="1" applyFill="1" applyBorder="1" applyAlignment="1">
      <alignment horizontal="center"/>
    </xf>
    <xf numFmtId="0" fontId="24" fillId="35" borderId="16" xfId="0" applyFont="1" applyFill="1" applyBorder="1" applyAlignment="1">
      <alignment horizontal="center"/>
    </xf>
    <xf numFmtId="0" fontId="25" fillId="35" borderId="18" xfId="0" applyFont="1" applyFill="1" applyBorder="1" applyAlignment="1">
      <alignment horizontal="center" wrapText="1"/>
    </xf>
    <xf numFmtId="0" fontId="25" fillId="35" borderId="19" xfId="0" applyFont="1" applyFill="1" applyBorder="1" applyAlignment="1">
      <alignment horizontal="center" wrapText="1"/>
    </xf>
    <xf numFmtId="0" fontId="25" fillId="35" borderId="20" xfId="0" applyFont="1" applyFill="1" applyBorder="1" applyAlignment="1">
      <alignment horizont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wrapText="1"/>
    </xf>
    <xf numFmtId="0" fontId="24" fillId="0" borderId="15" xfId="0" applyFont="1" applyBorder="1" applyAlignment="1">
      <alignment horizontal="center" wrapText="1"/>
    </xf>
    <xf numFmtId="0" fontId="24" fillId="0" borderId="16" xfId="0" applyFont="1" applyBorder="1" applyAlignment="1">
      <alignment horizontal="center" wrapText="1"/>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54"/>
  <sheetViews>
    <sheetView tabSelected="1" zoomScalePageLayoutView="0" workbookViewId="0" topLeftCell="A1">
      <selection activeCell="B5" sqref="B5:I5"/>
    </sheetView>
  </sheetViews>
  <sheetFormatPr defaultColWidth="9.00390625" defaultRowHeight="12.75"/>
  <cols>
    <col min="1" max="1" width="21.00390625" style="3" customWidth="1"/>
    <col min="2" max="2" width="58.25390625" style="1" customWidth="1"/>
    <col min="3" max="3" width="17.625" style="2" customWidth="1"/>
    <col min="4" max="4" width="11.00390625" style="3" hidden="1" customWidth="1"/>
    <col min="5" max="5" width="10.75390625" style="3" hidden="1" customWidth="1"/>
    <col min="6" max="6" width="12.625" style="3" customWidth="1"/>
    <col min="7" max="7" width="11.75390625" style="3" customWidth="1"/>
    <col min="8" max="16384" width="9.125" style="3" customWidth="1"/>
  </cols>
  <sheetData>
    <row r="2" spans="2:9" s="2" customFormat="1" ht="15.75">
      <c r="B2" s="87" t="s">
        <v>28</v>
      </c>
      <c r="C2" s="87"/>
      <c r="D2" s="87"/>
      <c r="E2" s="87"/>
      <c r="F2" s="87"/>
      <c r="G2" s="87"/>
      <c r="H2" s="87"/>
      <c r="I2" s="87"/>
    </row>
    <row r="3" spans="2:9" s="2" customFormat="1" ht="15.75">
      <c r="B3" s="87" t="s">
        <v>29</v>
      </c>
      <c r="C3" s="87"/>
      <c r="D3" s="87"/>
      <c r="E3" s="87"/>
      <c r="F3" s="87"/>
      <c r="G3" s="87"/>
      <c r="H3" s="87"/>
      <c r="I3" s="87"/>
    </row>
    <row r="4" spans="2:9" s="2" customFormat="1" ht="15.75">
      <c r="B4" s="87" t="s">
        <v>22</v>
      </c>
      <c r="C4" s="87"/>
      <c r="D4" s="87"/>
      <c r="E4" s="87"/>
      <c r="F4" s="87"/>
      <c r="G4" s="87"/>
      <c r="H4" s="87"/>
      <c r="I4" s="87"/>
    </row>
    <row r="5" spans="2:9" s="2" customFormat="1" ht="15.75">
      <c r="B5" s="87" t="s">
        <v>64</v>
      </c>
      <c r="C5" s="87"/>
      <c r="D5" s="87"/>
      <c r="E5" s="87"/>
      <c r="F5" s="87"/>
      <c r="G5" s="87"/>
      <c r="H5" s="87"/>
      <c r="I5" s="87"/>
    </row>
    <row r="6" spans="2:9" s="2" customFormat="1" ht="15.75">
      <c r="B6" s="86" t="s">
        <v>30</v>
      </c>
      <c r="C6" s="86"/>
      <c r="D6" s="86"/>
      <c r="E6" s="86"/>
      <c r="F6" s="86"/>
      <c r="G6" s="86"/>
      <c r="H6" s="86"/>
      <c r="I6" s="86"/>
    </row>
    <row r="7" spans="2:9" s="2" customFormat="1" ht="32.25" customHeight="1">
      <c r="B7" s="88" t="s">
        <v>49</v>
      </c>
      <c r="C7" s="88"/>
      <c r="D7" s="88"/>
      <c r="E7" s="88"/>
      <c r="F7" s="88"/>
      <c r="G7" s="88"/>
      <c r="H7" s="88"/>
      <c r="I7" s="88"/>
    </row>
    <row r="8" spans="2:3" s="2" customFormat="1" ht="15.75">
      <c r="B8" s="86"/>
      <c r="C8" s="86"/>
    </row>
    <row r="9" spans="2:9" s="2" customFormat="1" ht="15" customHeight="1">
      <c r="B9" s="73" t="s">
        <v>0</v>
      </c>
      <c r="C9" s="73"/>
      <c r="D9" s="73"/>
      <c r="E9" s="73"/>
      <c r="F9" s="73"/>
      <c r="G9" s="73"/>
      <c r="H9" s="73"/>
      <c r="I9" s="73"/>
    </row>
    <row r="10" spans="1:9" s="2" customFormat="1" ht="10.5" customHeight="1">
      <c r="A10" s="65" t="s">
        <v>3</v>
      </c>
      <c r="B10" s="68" t="s">
        <v>1</v>
      </c>
      <c r="C10" s="69" t="s">
        <v>41</v>
      </c>
      <c r="D10" s="74" t="s">
        <v>11</v>
      </c>
      <c r="E10" s="77" t="s">
        <v>21</v>
      </c>
      <c r="F10" s="80" t="s">
        <v>50</v>
      </c>
      <c r="G10" s="83" t="s">
        <v>51</v>
      </c>
      <c r="H10" s="83" t="s">
        <v>31</v>
      </c>
      <c r="I10" s="70" t="s">
        <v>32</v>
      </c>
    </row>
    <row r="11" spans="1:9" s="2" customFormat="1" ht="9" customHeight="1">
      <c r="A11" s="66"/>
      <c r="B11" s="68"/>
      <c r="C11" s="69"/>
      <c r="D11" s="75"/>
      <c r="E11" s="78"/>
      <c r="F11" s="81"/>
      <c r="G11" s="84"/>
      <c r="H11" s="84"/>
      <c r="I11" s="71"/>
    </row>
    <row r="12" spans="1:9" s="2" customFormat="1" ht="41.25" customHeight="1">
      <c r="A12" s="67"/>
      <c r="B12" s="68"/>
      <c r="C12" s="69"/>
      <c r="D12" s="76"/>
      <c r="E12" s="79"/>
      <c r="F12" s="82"/>
      <c r="G12" s="85"/>
      <c r="H12" s="85"/>
      <c r="I12" s="72"/>
    </row>
    <row r="13" spans="1:9" s="4" customFormat="1" ht="12.75" customHeight="1">
      <c r="A13" s="8">
        <v>1</v>
      </c>
      <c r="B13" s="7">
        <v>2</v>
      </c>
      <c r="C13" s="5">
        <v>3</v>
      </c>
      <c r="D13" s="28"/>
      <c r="E13" s="31"/>
      <c r="F13" s="32">
        <v>4</v>
      </c>
      <c r="G13" s="32">
        <v>5</v>
      </c>
      <c r="H13" s="32">
        <v>6</v>
      </c>
      <c r="I13" s="32">
        <v>7</v>
      </c>
    </row>
    <row r="14" spans="1:9" s="4" customFormat="1" ht="19.5" customHeight="1">
      <c r="A14" s="10">
        <v>20000000000000000</v>
      </c>
      <c r="B14" s="29" t="s">
        <v>27</v>
      </c>
      <c r="C14" s="30">
        <f>C15</f>
        <v>36074.5</v>
      </c>
      <c r="D14" s="30">
        <f aca="true" t="shared" si="0" ref="D14:I14">D15</f>
        <v>1432.0000000000007</v>
      </c>
      <c r="E14" s="30">
        <f t="shared" si="0"/>
        <v>20919.199999999997</v>
      </c>
      <c r="F14" s="30">
        <f t="shared" si="0"/>
        <v>11857.5</v>
      </c>
      <c r="G14" s="30">
        <f t="shared" si="0"/>
        <v>11067.000000000002</v>
      </c>
      <c r="H14" s="30">
        <f t="shared" si="0"/>
        <v>93.33333333333334</v>
      </c>
      <c r="I14" s="30">
        <f t="shared" si="0"/>
        <v>30.67817987775299</v>
      </c>
    </row>
    <row r="15" spans="1:9" s="6" customFormat="1" ht="36.75" customHeight="1">
      <c r="A15" s="10">
        <v>20200000000000000</v>
      </c>
      <c r="B15" s="9" t="s">
        <v>2</v>
      </c>
      <c r="C15" s="11">
        <f>C16+C20+C18+C52</f>
        <v>36074.5</v>
      </c>
      <c r="D15" s="11">
        <f>D16+D20+D18+D52</f>
        <v>1432.0000000000007</v>
      </c>
      <c r="E15" s="11">
        <f>E16+E20+E18+E52</f>
        <v>20919.199999999997</v>
      </c>
      <c r="F15" s="11">
        <f>F16+F20+F18+F52</f>
        <v>11857.5</v>
      </c>
      <c r="G15" s="11">
        <f>G16+G20+G18+G52</f>
        <v>11067.000000000002</v>
      </c>
      <c r="H15" s="11">
        <f>G15/F15*100</f>
        <v>93.33333333333334</v>
      </c>
      <c r="I15" s="11">
        <f>G15/C15*100</f>
        <v>30.67817987775299</v>
      </c>
    </row>
    <row r="16" spans="1:9" s="6" customFormat="1" ht="34.5" customHeight="1">
      <c r="A16" s="13" t="s">
        <v>23</v>
      </c>
      <c r="B16" s="18" t="s">
        <v>8</v>
      </c>
      <c r="C16" s="34">
        <f>C17</f>
        <v>19</v>
      </c>
      <c r="D16" s="34">
        <f aca="true" t="shared" si="1" ref="D16:I16">D17</f>
        <v>0</v>
      </c>
      <c r="E16" s="34">
        <f t="shared" si="1"/>
        <v>19</v>
      </c>
      <c r="F16" s="34">
        <f t="shared" si="1"/>
        <v>19</v>
      </c>
      <c r="G16" s="34">
        <f t="shared" si="1"/>
        <v>19</v>
      </c>
      <c r="H16" s="34">
        <f t="shared" si="1"/>
        <v>100</v>
      </c>
      <c r="I16" s="34">
        <f t="shared" si="1"/>
        <v>100</v>
      </c>
    </row>
    <row r="17" spans="1:9" s="6" customFormat="1" ht="29.25" customHeight="1">
      <c r="A17" s="12" t="s">
        <v>24</v>
      </c>
      <c r="B17" s="15" t="s">
        <v>5</v>
      </c>
      <c r="C17" s="51">
        <v>19</v>
      </c>
      <c r="D17" s="52"/>
      <c r="E17" s="53">
        <f>C17+D17</f>
        <v>19</v>
      </c>
      <c r="F17" s="54">
        <v>19</v>
      </c>
      <c r="G17" s="54">
        <v>19</v>
      </c>
      <c r="H17" s="55">
        <f>G17/F17*100</f>
        <v>100</v>
      </c>
      <c r="I17" s="55">
        <f>G17/C17*100</f>
        <v>100</v>
      </c>
    </row>
    <row r="18" spans="1:9" s="6" customFormat="1" ht="29.25" customHeight="1">
      <c r="A18" s="26" t="s">
        <v>34</v>
      </c>
      <c r="B18" s="25" t="s">
        <v>15</v>
      </c>
      <c r="C18" s="56">
        <f>C19</f>
        <v>5493.8</v>
      </c>
      <c r="D18" s="56">
        <f>D19</f>
        <v>3624.6</v>
      </c>
      <c r="E18" s="56">
        <f>E19</f>
        <v>9118.4</v>
      </c>
      <c r="F18" s="56">
        <f>F19</f>
        <v>5148</v>
      </c>
      <c r="G18" s="56">
        <f>G19</f>
        <v>5148</v>
      </c>
      <c r="H18" s="57">
        <f aca="true" t="shared" si="2" ref="H18:H53">G18/F18*100</f>
        <v>100</v>
      </c>
      <c r="I18" s="58">
        <f aca="true" t="shared" si="3" ref="I18:I53">G18/C18*100</f>
        <v>93.70563180312351</v>
      </c>
    </row>
    <row r="19" spans="1:9" s="6" customFormat="1" ht="52.5" customHeight="1">
      <c r="A19" s="12" t="s">
        <v>33</v>
      </c>
      <c r="B19" s="17" t="s">
        <v>35</v>
      </c>
      <c r="C19" s="51">
        <v>5493.8</v>
      </c>
      <c r="D19" s="54">
        <v>3624.6</v>
      </c>
      <c r="E19" s="59">
        <f>C19+D19</f>
        <v>9118.4</v>
      </c>
      <c r="F19" s="54">
        <v>5148</v>
      </c>
      <c r="G19" s="54">
        <v>5148</v>
      </c>
      <c r="H19" s="57">
        <f t="shared" si="2"/>
        <v>100</v>
      </c>
      <c r="I19" s="58">
        <f t="shared" si="3"/>
        <v>93.70563180312351</v>
      </c>
    </row>
    <row r="20" spans="1:9" ht="15.75">
      <c r="A20" s="13" t="s">
        <v>25</v>
      </c>
      <c r="B20" s="16" t="s">
        <v>4</v>
      </c>
      <c r="C20" s="60">
        <f>C22+C23+C24+C25++C27+C28+C29+C26+C30+C31+C32+C33+C34+C35+C36+C37+C38+C39+C40+C41+C42+C43+C44+C45+C46+C47+C48+C49+C50+C51+C21+C54</f>
        <v>30432.600000000002</v>
      </c>
      <c r="D20" s="60">
        <f>D22+D23+D24+D25++D27+D28+D29+D26+D30+D31+D32+D33+D34+D35+D36+D37+D38+D39+D40+D41+D42+D43+D44+D45+D46+D47+D48+D49+D50+D51+D21+D54</f>
        <v>-2204.7999999999993</v>
      </c>
      <c r="E20" s="60">
        <f>E22+E23+E24+E25++E27+E28+E29+E26+E30+E31+E32+E33+E34+E35+E36+E37+E38+E39+E40+E41+E42+E43+E44+E45+E46+E47+E48+E49+E50+E51+E21+E54</f>
        <v>11640.499999999998</v>
      </c>
      <c r="F20" s="60">
        <f>F22+F23+F24+F25++F27+F28+F29+F26+F30+F31+F32+F33+F34+F35+F36+F37+F38+F39+F40+F41+F42+F43+F44+F45+F46+F47+F48+F49+F50+F51+F21+F54</f>
        <v>6561.4</v>
      </c>
      <c r="G20" s="60">
        <f>G22+G23+G24+G25++G27+G28+G29+G26+G30+G31+G32+G33+G34+G35+G36+G37+G38+G39+G40+G41+G42+G43+G44+G45+G46+G47+G48+G49+G50+G51+G21+G54</f>
        <v>5770.900000000001</v>
      </c>
      <c r="H20" s="61">
        <f t="shared" si="2"/>
        <v>87.95226628463439</v>
      </c>
      <c r="I20" s="61">
        <f t="shared" si="3"/>
        <v>18.962888481431097</v>
      </c>
    </row>
    <row r="21" spans="1:9" ht="76.5" hidden="1">
      <c r="A21" s="14" t="s">
        <v>26</v>
      </c>
      <c r="B21" s="23" t="s">
        <v>40</v>
      </c>
      <c r="C21" s="42"/>
      <c r="D21" s="42"/>
      <c r="E21" s="62"/>
      <c r="F21" s="63"/>
      <c r="G21" s="64"/>
      <c r="H21" s="58" t="e">
        <f t="shared" si="2"/>
        <v>#DIV/0!</v>
      </c>
      <c r="I21" s="58" t="e">
        <f t="shared" si="3"/>
        <v>#DIV/0!</v>
      </c>
    </row>
    <row r="22" spans="1:9" ht="76.5">
      <c r="A22" s="14" t="s">
        <v>26</v>
      </c>
      <c r="B22" s="19" t="s">
        <v>6</v>
      </c>
      <c r="C22" s="35">
        <v>160</v>
      </c>
      <c r="D22" s="36">
        <v>8.3</v>
      </c>
      <c r="E22" s="45">
        <f>C22+D22</f>
        <v>168.3</v>
      </c>
      <c r="F22" s="36">
        <v>80</v>
      </c>
      <c r="G22" s="36">
        <v>80</v>
      </c>
      <c r="H22" s="55">
        <f t="shared" si="2"/>
        <v>100</v>
      </c>
      <c r="I22" s="55">
        <f t="shared" si="3"/>
        <v>50</v>
      </c>
    </row>
    <row r="23" spans="1:9" ht="89.25">
      <c r="A23" s="14" t="s">
        <v>26</v>
      </c>
      <c r="B23" s="19" t="s">
        <v>42</v>
      </c>
      <c r="C23" s="43">
        <v>2200.7</v>
      </c>
      <c r="D23" s="36"/>
      <c r="E23" s="45">
        <f aca="true" t="shared" si="4" ref="E23:E45">C23+D23</f>
        <v>2200.7</v>
      </c>
      <c r="F23" s="46">
        <v>1980</v>
      </c>
      <c r="G23" s="46">
        <v>1980</v>
      </c>
      <c r="H23" s="55">
        <f t="shared" si="2"/>
        <v>100</v>
      </c>
      <c r="I23" s="55">
        <f t="shared" si="3"/>
        <v>89.97137274503568</v>
      </c>
    </row>
    <row r="24" spans="1:9" ht="38.25">
      <c r="A24" s="14" t="s">
        <v>26</v>
      </c>
      <c r="B24" s="19" t="s">
        <v>7</v>
      </c>
      <c r="C24" s="35">
        <v>271.5</v>
      </c>
      <c r="D24" s="36">
        <v>-2619.5</v>
      </c>
      <c r="E24" s="45">
        <f t="shared" si="4"/>
        <v>-2348</v>
      </c>
      <c r="F24" s="46">
        <v>229.4</v>
      </c>
      <c r="G24" s="46">
        <v>32.9</v>
      </c>
      <c r="H24" s="55">
        <f t="shared" si="2"/>
        <v>14.341761115954663</v>
      </c>
      <c r="I24" s="55">
        <f t="shared" si="3"/>
        <v>12.117863720073665</v>
      </c>
    </row>
    <row r="25" spans="1:9" ht="89.25" hidden="1">
      <c r="A25" s="14" t="s">
        <v>26</v>
      </c>
      <c r="B25" s="20" t="s">
        <v>36</v>
      </c>
      <c r="C25" s="43"/>
      <c r="D25" s="36"/>
      <c r="E25" s="45"/>
      <c r="F25" s="46"/>
      <c r="G25" s="46"/>
      <c r="H25" s="54" t="e">
        <f t="shared" si="2"/>
        <v>#DIV/0!</v>
      </c>
      <c r="I25" s="54" t="e">
        <f t="shared" si="3"/>
        <v>#DIV/0!</v>
      </c>
    </row>
    <row r="26" spans="1:9" ht="89.25">
      <c r="A26" s="14" t="s">
        <v>26</v>
      </c>
      <c r="B26" s="49" t="s">
        <v>52</v>
      </c>
      <c r="C26" s="35">
        <v>1000</v>
      </c>
      <c r="D26" s="36"/>
      <c r="E26" s="45"/>
      <c r="F26" s="36">
        <v>0</v>
      </c>
      <c r="G26" s="36">
        <v>0</v>
      </c>
      <c r="H26" s="54" t="e">
        <f t="shared" si="2"/>
        <v>#DIV/0!</v>
      </c>
      <c r="I26" s="54">
        <f t="shared" si="3"/>
        <v>0</v>
      </c>
    </row>
    <row r="27" spans="1:9" ht="25.5" hidden="1">
      <c r="A27" s="14" t="s">
        <v>26</v>
      </c>
      <c r="B27" s="21" t="s">
        <v>37</v>
      </c>
      <c r="C27" s="35"/>
      <c r="D27" s="36"/>
      <c r="E27" s="45"/>
      <c r="F27" s="36"/>
      <c r="G27" s="36"/>
      <c r="H27" s="54" t="e">
        <f t="shared" si="2"/>
        <v>#DIV/0!</v>
      </c>
      <c r="I27" s="54" t="e">
        <f t="shared" si="3"/>
        <v>#DIV/0!</v>
      </c>
    </row>
    <row r="28" spans="1:9" ht="38.25" hidden="1">
      <c r="A28" s="14" t="s">
        <v>26</v>
      </c>
      <c r="B28" s="21" t="s">
        <v>38</v>
      </c>
      <c r="C28" s="44"/>
      <c r="D28" s="46"/>
      <c r="E28" s="45"/>
      <c r="F28" s="36"/>
      <c r="G28" s="36"/>
      <c r="H28" s="54" t="e">
        <f t="shared" si="2"/>
        <v>#DIV/0!</v>
      </c>
      <c r="I28" s="54" t="e">
        <f t="shared" si="3"/>
        <v>#DIV/0!</v>
      </c>
    </row>
    <row r="29" spans="1:9" ht="51">
      <c r="A29" s="14" t="s">
        <v>26</v>
      </c>
      <c r="B29" s="21" t="s">
        <v>43</v>
      </c>
      <c r="C29" s="44">
        <v>490.2</v>
      </c>
      <c r="D29" s="47"/>
      <c r="E29" s="45">
        <f t="shared" si="4"/>
        <v>490.2</v>
      </c>
      <c r="F29" s="36">
        <v>490.2</v>
      </c>
      <c r="G29" s="46">
        <v>0</v>
      </c>
      <c r="H29" s="55">
        <f t="shared" si="2"/>
        <v>0</v>
      </c>
      <c r="I29" s="55">
        <f t="shared" si="3"/>
        <v>0</v>
      </c>
    </row>
    <row r="30" spans="1:9" ht="63.75">
      <c r="A30" s="14" t="s">
        <v>26</v>
      </c>
      <c r="B30" s="21" t="s">
        <v>46</v>
      </c>
      <c r="C30" s="44">
        <v>220.3</v>
      </c>
      <c r="D30" s="36">
        <v>-48.2</v>
      </c>
      <c r="E30" s="45">
        <f t="shared" si="4"/>
        <v>172.10000000000002</v>
      </c>
      <c r="F30" s="46">
        <v>75.8</v>
      </c>
      <c r="G30" s="46">
        <v>75.8</v>
      </c>
      <c r="H30" s="55">
        <f t="shared" si="2"/>
        <v>100</v>
      </c>
      <c r="I30" s="55">
        <f t="shared" si="3"/>
        <v>34.407625964593734</v>
      </c>
    </row>
    <row r="31" spans="1:9" ht="63.75">
      <c r="A31" s="14" t="s">
        <v>26</v>
      </c>
      <c r="B31" s="21" t="s">
        <v>47</v>
      </c>
      <c r="C31" s="44">
        <v>815.9</v>
      </c>
      <c r="D31" s="36">
        <v>-50</v>
      </c>
      <c r="E31" s="45">
        <f t="shared" si="4"/>
        <v>765.9</v>
      </c>
      <c r="F31" s="46">
        <v>280.7</v>
      </c>
      <c r="G31" s="46">
        <v>280.7</v>
      </c>
      <c r="H31" s="55">
        <f t="shared" si="2"/>
        <v>100</v>
      </c>
      <c r="I31" s="55">
        <f t="shared" si="3"/>
        <v>34.40372594680721</v>
      </c>
    </row>
    <row r="32" spans="1:9" ht="76.5">
      <c r="A32" s="14" t="s">
        <v>26</v>
      </c>
      <c r="B32" s="21" t="s">
        <v>48</v>
      </c>
      <c r="C32" s="44">
        <v>7122.7</v>
      </c>
      <c r="D32" s="36">
        <v>-0.1</v>
      </c>
      <c r="E32" s="45">
        <f t="shared" si="4"/>
        <v>7122.599999999999</v>
      </c>
      <c r="F32" s="46">
        <v>2450.3</v>
      </c>
      <c r="G32" s="46">
        <v>2450.3</v>
      </c>
      <c r="H32" s="55">
        <f t="shared" si="2"/>
        <v>100</v>
      </c>
      <c r="I32" s="55">
        <f t="shared" si="3"/>
        <v>34.40128041332641</v>
      </c>
    </row>
    <row r="33" spans="1:9" ht="89.25" hidden="1">
      <c r="A33" s="14" t="s">
        <v>26</v>
      </c>
      <c r="B33" s="17" t="s">
        <v>9</v>
      </c>
      <c r="C33" s="44"/>
      <c r="D33" s="36">
        <v>122.4</v>
      </c>
      <c r="E33" s="45">
        <f t="shared" si="4"/>
        <v>122.4</v>
      </c>
      <c r="F33" s="47"/>
      <c r="G33" s="47"/>
      <c r="H33" s="55" t="e">
        <f t="shared" si="2"/>
        <v>#DIV/0!</v>
      </c>
      <c r="I33" s="55" t="e">
        <f t="shared" si="3"/>
        <v>#DIV/0!</v>
      </c>
    </row>
    <row r="34" spans="1:9" ht="63.75">
      <c r="A34" s="14" t="s">
        <v>26</v>
      </c>
      <c r="B34" s="23" t="s">
        <v>59</v>
      </c>
      <c r="C34" s="44">
        <v>13828.6</v>
      </c>
      <c r="D34" s="47"/>
      <c r="E34" s="45"/>
      <c r="F34" s="46">
        <v>0</v>
      </c>
      <c r="G34" s="46">
        <v>0</v>
      </c>
      <c r="H34" s="55" t="e">
        <f t="shared" si="2"/>
        <v>#DIV/0!</v>
      </c>
      <c r="I34" s="55">
        <f t="shared" si="3"/>
        <v>0</v>
      </c>
    </row>
    <row r="35" spans="1:9" ht="76.5" hidden="1">
      <c r="A35" s="14" t="s">
        <v>26</v>
      </c>
      <c r="B35" s="24" t="s">
        <v>12</v>
      </c>
      <c r="C35" s="46"/>
      <c r="D35" s="46">
        <v>15</v>
      </c>
      <c r="E35" s="45">
        <f t="shared" si="4"/>
        <v>15</v>
      </c>
      <c r="F35" s="47"/>
      <c r="G35" s="47"/>
      <c r="H35" s="54" t="e">
        <f t="shared" si="2"/>
        <v>#DIV/0!</v>
      </c>
      <c r="I35" s="54" t="e">
        <f t="shared" si="3"/>
        <v>#DIV/0!</v>
      </c>
    </row>
    <row r="36" spans="1:9" ht="76.5">
      <c r="A36" s="14" t="s">
        <v>26</v>
      </c>
      <c r="B36" s="22" t="s">
        <v>44</v>
      </c>
      <c r="C36" s="36">
        <v>99</v>
      </c>
      <c r="D36" s="36"/>
      <c r="E36" s="38">
        <f t="shared" si="4"/>
        <v>99</v>
      </c>
      <c r="F36" s="46">
        <v>99</v>
      </c>
      <c r="G36" s="46">
        <v>0</v>
      </c>
      <c r="H36" s="55">
        <f t="shared" si="2"/>
        <v>0</v>
      </c>
      <c r="I36" s="55">
        <f t="shared" si="3"/>
        <v>0</v>
      </c>
    </row>
    <row r="37" spans="1:9" ht="102" hidden="1">
      <c r="A37" s="14" t="s">
        <v>10</v>
      </c>
      <c r="B37" s="23" t="s">
        <v>16</v>
      </c>
      <c r="C37" s="36"/>
      <c r="D37" s="36"/>
      <c r="E37" s="38">
        <f t="shared" si="4"/>
        <v>0</v>
      </c>
      <c r="F37" s="46"/>
      <c r="G37" s="46"/>
      <c r="H37" s="55" t="e">
        <f t="shared" si="2"/>
        <v>#DIV/0!</v>
      </c>
      <c r="I37" s="55" t="e">
        <f t="shared" si="3"/>
        <v>#DIV/0!</v>
      </c>
    </row>
    <row r="38" spans="1:9" ht="44.25" customHeight="1">
      <c r="A38" s="14" t="s">
        <v>26</v>
      </c>
      <c r="B38" s="23" t="s">
        <v>13</v>
      </c>
      <c r="C38" s="46">
        <v>79</v>
      </c>
      <c r="D38" s="36">
        <v>208.3</v>
      </c>
      <c r="E38" s="38">
        <f t="shared" si="4"/>
        <v>287.3</v>
      </c>
      <c r="F38" s="46">
        <v>79</v>
      </c>
      <c r="G38" s="46">
        <v>74.2</v>
      </c>
      <c r="H38" s="55">
        <f t="shared" si="2"/>
        <v>93.92405063291139</v>
      </c>
      <c r="I38" s="55">
        <f t="shared" si="3"/>
        <v>93.92405063291139</v>
      </c>
    </row>
    <row r="39" spans="1:9" ht="178.5">
      <c r="A39" s="14" t="s">
        <v>26</v>
      </c>
      <c r="B39" s="50" t="s">
        <v>53</v>
      </c>
      <c r="C39" s="36">
        <v>50</v>
      </c>
      <c r="D39" s="36"/>
      <c r="E39" s="38">
        <f t="shared" si="4"/>
        <v>50</v>
      </c>
      <c r="F39" s="47">
        <v>50</v>
      </c>
      <c r="G39" s="47">
        <v>50</v>
      </c>
      <c r="H39" s="54">
        <f t="shared" si="2"/>
        <v>100</v>
      </c>
      <c r="I39" s="54">
        <f t="shared" si="3"/>
        <v>100</v>
      </c>
    </row>
    <row r="40" spans="1:9" ht="165.75">
      <c r="A40" s="14" t="s">
        <v>26</v>
      </c>
      <c r="B40" s="50" t="s">
        <v>54</v>
      </c>
      <c r="C40" s="36">
        <v>50</v>
      </c>
      <c r="D40" s="36"/>
      <c r="E40" s="38">
        <f t="shared" si="4"/>
        <v>50</v>
      </c>
      <c r="F40" s="47">
        <v>50</v>
      </c>
      <c r="G40" s="47">
        <v>50</v>
      </c>
      <c r="H40" s="54">
        <f t="shared" si="2"/>
        <v>100</v>
      </c>
      <c r="I40" s="54">
        <f t="shared" si="3"/>
        <v>100</v>
      </c>
    </row>
    <row r="41" spans="1:9" ht="88.5" customHeight="1">
      <c r="A41" s="14" t="s">
        <v>26</v>
      </c>
      <c r="B41" s="50" t="s">
        <v>55</v>
      </c>
      <c r="C41" s="36">
        <v>1399.2</v>
      </c>
      <c r="D41" s="36"/>
      <c r="E41" s="38">
        <f t="shared" si="4"/>
        <v>1399.2</v>
      </c>
      <c r="F41" s="47">
        <v>0</v>
      </c>
      <c r="G41" s="47">
        <v>0</v>
      </c>
      <c r="H41" s="54" t="e">
        <f t="shared" si="2"/>
        <v>#DIV/0!</v>
      </c>
      <c r="I41" s="54">
        <f t="shared" si="3"/>
        <v>0</v>
      </c>
    </row>
    <row r="42" spans="1:9" ht="76.5">
      <c r="A42" s="14" t="s">
        <v>26</v>
      </c>
      <c r="B42" s="50" t="s">
        <v>56</v>
      </c>
      <c r="C42" s="46">
        <v>286.7</v>
      </c>
      <c r="D42" s="46">
        <v>-9</v>
      </c>
      <c r="E42" s="48">
        <f t="shared" si="4"/>
        <v>277.7</v>
      </c>
      <c r="F42" s="47">
        <v>0</v>
      </c>
      <c r="G42" s="47">
        <v>0</v>
      </c>
      <c r="H42" s="54" t="e">
        <f t="shared" si="2"/>
        <v>#DIV/0!</v>
      </c>
      <c r="I42" s="54">
        <f t="shared" si="3"/>
        <v>0</v>
      </c>
    </row>
    <row r="43" spans="1:9" ht="76.5">
      <c r="A43" s="14" t="s">
        <v>26</v>
      </c>
      <c r="B43" s="50" t="s">
        <v>57</v>
      </c>
      <c r="C43" s="36">
        <v>187.3</v>
      </c>
      <c r="D43" s="47"/>
      <c r="E43" s="48">
        <f t="shared" si="4"/>
        <v>187.3</v>
      </c>
      <c r="F43" s="47">
        <v>0</v>
      </c>
      <c r="G43" s="47">
        <v>0</v>
      </c>
      <c r="H43" s="54" t="e">
        <f t="shared" si="2"/>
        <v>#DIV/0!</v>
      </c>
      <c r="I43" s="54">
        <f t="shared" si="3"/>
        <v>0</v>
      </c>
    </row>
    <row r="44" spans="1:9" ht="63.75">
      <c r="A44" s="14" t="s">
        <v>26</v>
      </c>
      <c r="B44" s="50" t="s">
        <v>58</v>
      </c>
      <c r="C44" s="36">
        <v>402.8</v>
      </c>
      <c r="D44" s="47"/>
      <c r="E44" s="48">
        <f t="shared" si="4"/>
        <v>402.8</v>
      </c>
      <c r="F44" s="47">
        <v>0</v>
      </c>
      <c r="G44" s="47">
        <v>0</v>
      </c>
      <c r="H44" s="54" t="e">
        <f t="shared" si="2"/>
        <v>#DIV/0!</v>
      </c>
      <c r="I44" s="54">
        <f t="shared" si="3"/>
        <v>0</v>
      </c>
    </row>
    <row r="45" spans="1:9" ht="102" hidden="1">
      <c r="A45" s="14" t="s">
        <v>26</v>
      </c>
      <c r="B45" s="23" t="s">
        <v>14</v>
      </c>
      <c r="C45" s="36"/>
      <c r="D45" s="47"/>
      <c r="E45" s="48">
        <f t="shared" si="4"/>
        <v>0</v>
      </c>
      <c r="F45" s="47"/>
      <c r="G45" s="47"/>
      <c r="H45" s="54" t="e">
        <f t="shared" si="2"/>
        <v>#DIV/0!</v>
      </c>
      <c r="I45" s="54" t="e">
        <f t="shared" si="3"/>
        <v>#DIV/0!</v>
      </c>
    </row>
    <row r="46" spans="1:9" ht="51">
      <c r="A46" s="14" t="s">
        <v>26</v>
      </c>
      <c r="B46" s="17" t="s">
        <v>45</v>
      </c>
      <c r="C46" s="46">
        <v>10</v>
      </c>
      <c r="D46" s="46">
        <v>168</v>
      </c>
      <c r="E46" s="48">
        <f>C46+D46</f>
        <v>178</v>
      </c>
      <c r="F46" s="46">
        <v>10</v>
      </c>
      <c r="G46" s="46">
        <v>10</v>
      </c>
      <c r="H46" s="55">
        <f t="shared" si="2"/>
        <v>100</v>
      </c>
      <c r="I46" s="55">
        <f t="shared" si="3"/>
        <v>100</v>
      </c>
    </row>
    <row r="47" spans="1:9" ht="76.5">
      <c r="A47" s="14" t="s">
        <v>26</v>
      </c>
      <c r="B47" s="21" t="s">
        <v>60</v>
      </c>
      <c r="C47" s="36">
        <v>90.4</v>
      </c>
      <c r="D47" s="36"/>
      <c r="E47" s="38"/>
      <c r="F47" s="36">
        <v>0</v>
      </c>
      <c r="G47" s="36">
        <v>0</v>
      </c>
      <c r="H47" s="54" t="e">
        <f t="shared" si="2"/>
        <v>#DIV/0!</v>
      </c>
      <c r="I47" s="54">
        <f t="shared" si="3"/>
        <v>0</v>
      </c>
    </row>
    <row r="48" spans="1:9" ht="89.25">
      <c r="A48" s="14" t="s">
        <v>26</v>
      </c>
      <c r="B48" s="21" t="s">
        <v>61</v>
      </c>
      <c r="C48" s="36">
        <v>981.3</v>
      </c>
      <c r="D48" s="36"/>
      <c r="E48" s="38"/>
      <c r="F48" s="36">
        <v>0</v>
      </c>
      <c r="G48" s="36">
        <v>0</v>
      </c>
      <c r="H48" s="54" t="e">
        <f t="shared" si="2"/>
        <v>#DIV/0!</v>
      </c>
      <c r="I48" s="54">
        <f t="shared" si="3"/>
        <v>0</v>
      </c>
    </row>
    <row r="49" spans="1:9" ht="63.75">
      <c r="A49" s="14" t="s">
        <v>26</v>
      </c>
      <c r="B49" s="21" t="s">
        <v>62</v>
      </c>
      <c r="C49" s="46">
        <v>531</v>
      </c>
      <c r="D49" s="46"/>
      <c r="E49" s="48"/>
      <c r="F49" s="46">
        <v>531</v>
      </c>
      <c r="G49" s="46">
        <v>531</v>
      </c>
      <c r="H49" s="54">
        <f t="shared" si="2"/>
        <v>100</v>
      </c>
      <c r="I49" s="54">
        <f t="shared" si="3"/>
        <v>100</v>
      </c>
    </row>
    <row r="50" spans="1:9" ht="38.25">
      <c r="A50" s="14" t="s">
        <v>26</v>
      </c>
      <c r="B50" s="21" t="s">
        <v>63</v>
      </c>
      <c r="C50" s="46">
        <v>156</v>
      </c>
      <c r="D50" s="46"/>
      <c r="E50" s="48"/>
      <c r="F50" s="46">
        <v>156</v>
      </c>
      <c r="G50" s="46">
        <v>156</v>
      </c>
      <c r="H50" s="54">
        <f t="shared" si="2"/>
        <v>100</v>
      </c>
      <c r="I50" s="54">
        <f t="shared" si="3"/>
        <v>100</v>
      </c>
    </row>
    <row r="51" spans="1:9" ht="146.25" hidden="1">
      <c r="A51" s="14" t="s">
        <v>26</v>
      </c>
      <c r="B51" s="27" t="s">
        <v>39</v>
      </c>
      <c r="C51" s="36"/>
      <c r="D51" s="36"/>
      <c r="E51" s="38"/>
      <c r="F51" s="41"/>
      <c r="G51" s="41"/>
      <c r="H51" s="33" t="e">
        <f t="shared" si="2"/>
        <v>#DIV/0!</v>
      </c>
      <c r="I51" s="33" t="e">
        <f t="shared" si="3"/>
        <v>#DIV/0!</v>
      </c>
    </row>
    <row r="52" spans="1:9" ht="15.75">
      <c r="A52" s="13" t="s">
        <v>17</v>
      </c>
      <c r="B52" s="16" t="s">
        <v>18</v>
      </c>
      <c r="C52" s="39">
        <f>C53</f>
        <v>129.1</v>
      </c>
      <c r="D52" s="39">
        <f>D53</f>
        <v>12.2</v>
      </c>
      <c r="E52" s="39">
        <f>E53</f>
        <v>141.29999999999998</v>
      </c>
      <c r="F52" s="39">
        <f>F53</f>
        <v>129.1</v>
      </c>
      <c r="G52" s="39">
        <f>G53</f>
        <v>129.1</v>
      </c>
      <c r="H52" s="33">
        <f t="shared" si="2"/>
        <v>100</v>
      </c>
      <c r="I52" s="33">
        <f t="shared" si="3"/>
        <v>100</v>
      </c>
    </row>
    <row r="53" spans="1:9" ht="12.75">
      <c r="A53" s="14" t="s">
        <v>19</v>
      </c>
      <c r="B53" s="27" t="s">
        <v>20</v>
      </c>
      <c r="C53" s="36">
        <v>129.1</v>
      </c>
      <c r="D53" s="36">
        <v>12.2</v>
      </c>
      <c r="E53" s="38">
        <f>C53+D53</f>
        <v>141.29999999999998</v>
      </c>
      <c r="F53" s="41">
        <v>129.1</v>
      </c>
      <c r="G53" s="41">
        <v>129.1</v>
      </c>
      <c r="H53" s="33">
        <f t="shared" si="2"/>
        <v>100</v>
      </c>
      <c r="I53" s="33">
        <f t="shared" si="3"/>
        <v>100</v>
      </c>
    </row>
    <row r="54" spans="1:9" ht="12.75" hidden="1">
      <c r="A54" s="14"/>
      <c r="B54" s="19"/>
      <c r="C54" s="35"/>
      <c r="D54" s="40"/>
      <c r="E54" s="40"/>
      <c r="F54" s="37"/>
      <c r="G54" s="37"/>
      <c r="H54" s="33"/>
      <c r="I54" s="33"/>
    </row>
  </sheetData>
  <sheetProtection/>
  <mergeCells count="17">
    <mergeCell ref="B8:C8"/>
    <mergeCell ref="B2:I2"/>
    <mergeCell ref="B3:I3"/>
    <mergeCell ref="B4:I4"/>
    <mergeCell ref="B5:I5"/>
    <mergeCell ref="B6:I6"/>
    <mergeCell ref="B7:I7"/>
    <mergeCell ref="A10:A12"/>
    <mergeCell ref="B10:B12"/>
    <mergeCell ref="C10:C12"/>
    <mergeCell ref="I10:I12"/>
    <mergeCell ref="B9:I9"/>
    <mergeCell ref="D10:D12"/>
    <mergeCell ref="E10:E12"/>
    <mergeCell ref="F10:F12"/>
    <mergeCell ref="G10:G12"/>
    <mergeCell ref="H10:H12"/>
  </mergeCells>
  <printOptions/>
  <pageMargins left="0.25" right="0.25" top="0.75" bottom="0.75" header="0.3" footer="0.3"/>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z</cp:lastModifiedBy>
  <cp:lastPrinted>2020-04-10T02:23:05Z</cp:lastPrinted>
  <dcterms:created xsi:type="dcterms:W3CDTF">2006-06-28T02:32:36Z</dcterms:created>
  <dcterms:modified xsi:type="dcterms:W3CDTF">2020-08-27T07:30:40Z</dcterms:modified>
  <cp:category/>
  <cp:version/>
  <cp:contentType/>
  <cp:contentStatus/>
</cp:coreProperties>
</file>