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35" activeTab="0"/>
  </bookViews>
  <sheets>
    <sheet name="2чтение" sheetId="1" r:id="rId1"/>
  </sheets>
  <definedNames/>
  <calcPr fullCalcOnLoad="1"/>
</workbook>
</file>

<file path=xl/sharedStrings.xml><?xml version="1.0" encoding="utf-8"?>
<sst xmlns="http://schemas.openxmlformats.org/spreadsheetml/2006/main" count="96" uniqueCount="65">
  <si>
    <t>тыс. руб.</t>
  </si>
  <si>
    <t>Наименование показателей</t>
  </si>
  <si>
    <t>Безвозмездные поступления от других бюджетов бюджетной системы Российской Федерации</t>
  </si>
  <si>
    <t>Код бюджетной классификации Российской Федерации</t>
  </si>
  <si>
    <t xml:space="preserve">Иные межбюджетные трансферты </t>
  </si>
  <si>
    <t>Дотации бюджетам городских поселений на выравнивание бюджетной обеспеченности</t>
  </si>
  <si>
    <t>Прочие межбюджетные трансферты, передаваемые бюджетам городских поселений на реализацию мероприятий муниципальной программы "Развитие комфортной социальной среды Верхнекетского района на 2016-2021 годы" (оказание адресной помощи малообеспеченным семьям, имеющим пять и более детей в возрасте до 18 лет)</t>
  </si>
  <si>
    <t>Прочие межбюджетные трансферты, передаваемые бюджетам городских поселений на обеспечение сбалансированности бюджетов городского  поселения</t>
  </si>
  <si>
    <t>Прочие межбюджетные трансферты на реализацию мероприятий муниципальной программы "Повышение  безопасности дорожного движения на территории Верхнекетского района в 2014-2018 годах"</t>
  </si>
  <si>
    <t>Прочие межбюджетные трансферты на создание условий для управления многоквартирными домами в муниципальных образованиях Томской области</t>
  </si>
  <si>
    <t>Прочие межбюджетные трансферты на реализацию мероприятий муниципальной программы "Повышение энергетической эффективности на территории Верхнекетского района Томской области до 2020 года" (Установка индивидуальных приборов учёта холодной воды в муниципальном жилье)</t>
  </si>
  <si>
    <t>Дотации бюджетам бюджетной системы  Российской Федерации</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</si>
  <si>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(Строительство станционной котельной мощностью 1,75 МВт в р.п.Белый Яр Верхнекетского района Томской области)</t>
  </si>
  <si>
    <t>Прочие межбюджетные трансферты на  реализацию мероприятий муниципальной программы "Развитие молодежной политики,физической культуры и спорта в Верхнекетском районе на 2016-2021годы" (Софинансирование ремонта спортивной площадки в р.п.Белый Яр,ул.Свердлова,14)</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</si>
  <si>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(Обеспечение дорожной деятельности  в отношении автомобильных дорог общего пользования местного значения в границах населенных пунктов за счет средств дорожного фонда муниципального образования "Верхнекетский район")</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</si>
  <si>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(Капитальный ремонт и (или)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"Верхнекетский район" (софинансирование))</t>
  </si>
  <si>
    <t>Прочие межбюджетные трансферты на реализацию мероприятий государственной программы "Развитие транспортной системы в Томской области" (Капитальный ремонт и (или) ремонт автомобильных дорог общего пользования местного значения в границах муниципальных районов)</t>
  </si>
  <si>
    <t>20249999130000151</t>
  </si>
  <si>
    <t>(+,-)</t>
  </si>
  <si>
    <t>Прочие межбюджетные трансферты на реализацию муниципальной программы "Поддержка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2016-2021 годы" (изготовление и установка рыночных павильонов для ярмарочной торговли)</t>
  </si>
  <si>
    <t>Прочие межбюджетные трансферты из резервного фонда Администрации Верхнекетского района по предупреждению и ликвидации чрезвычайных ситуаций и последствий стихийных бедствий</t>
  </si>
  <si>
    <t>Прочие межбюджетные трансферты на реализацию мероприятий государственной программы "Развитие  коммунальной и коммуникационной инфраструктуры в Томской области"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 (капитальный ремонт  водогрейных котловДКВР 10/13-2024,8 по решению суда)</t>
  </si>
  <si>
    <t>Прочие межбюджетные трансферты  на реализацию мероприятий "Формирование комфортной городской среды в Томской области" (Поддержка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областного бюджета)</t>
  </si>
  <si>
    <t>Прочие межбюджетные трансферты  на реализацию мероприятий "Формирование комфортной городской среды в Томской области" (Поддержка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федерального бюджета)</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</si>
  <si>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</si>
  <si>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(Подготовка документации по планировке и межеванию территорий населенных пунктов Томской области)</t>
  </si>
  <si>
    <t>Прочие межбюджетные трансферты на реализацию муниципальной программы "Модернизация коммунальной инфраструктуры Верхнекетского района на период до 2017 года с перспективой до 2020 года" (Софинансирование мероприятий на поддержку муниципальных программ формирования современной городской среды)</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</si>
  <si>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t>
  </si>
  <si>
    <t>Субвенции бюджетам бюджетной системы Российской Федерации</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</si>
  <si>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(софинансирование проведения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 капитальный ремонт станции водоочистки в р.п.Белый Яр)</t>
  </si>
  <si>
    <t>Прочие межбюджетные трансферты на реализацию мероприятий муниципальной программы "Формирование современной городской среды на территории муниципального образования "Верхнекетский район" на 2017 год" (софинансирование мероприятий на поддержку муниципальных программ формирования современной городской среды)</t>
  </si>
  <si>
    <t>Прочие межбюджетные трансферты на реализацию мероприятий муниципальной программы "Капитальный ремонт жилищного фонда в муниципальном образовании "Верхнекетский район" на 2015-2017 годы" (капитальный ремон муниципальной квартиры по адресу: ул.Нарымская,15,кв.2)</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</si>
  <si>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(проведение капитального ремонта 30 п.м. самотечных канализационных сетей по ул.Свердлова,№14,№16 от КК-30 до КК-31)</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</si>
  <si>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(капитальный ремонт узла механической топки ТЛЗ-2-2,7/4,0 водогрейного котла ДКВР 10/13 №1,котельной ДКВР 10/13,стр.1,Промзона ДКВР 10-13,р.п.Белый Яр)</t>
  </si>
  <si>
    <t>Прочие межбюджетные трансферты на  реализацию мероприятий муниципальной программы ""Профилактика правонарушений и наркомании в Верхнекетском районе в 2014-2018 годах" (трудойстройство несовершеннолетних детей, находящихся в социально-опасном положении, трудной жизненной ситуации)</t>
  </si>
  <si>
    <t>Прочие межбюджетные трансферты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</si>
  <si>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Прочие межбюджетные трансферты на реализацию мероприятий муниципальной программы "Ветеран" муниципального образования "Верхнекетский район" на 2015-2017 годы (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</si>
  <si>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207050000000000180</t>
  </si>
  <si>
    <t>Прочие безвозмездные поступления</t>
  </si>
  <si>
    <t>20705030130000180</t>
  </si>
  <si>
    <t>Прочие безвозмездные поступления в бюджеты городских поселений</t>
  </si>
  <si>
    <t>Прочие межбюджетные трансферты на реализацию мероприятий муниципальной программы "Устойчивое развитие сельских территорий Верхнекетского района на 2014-2017 годы и на период до 2020 года" (разработка проектно-сметной документации для реализации проекта "Обустройство зоны отдыха на оз.Светлое в р.п.Белый Яр")</t>
  </si>
  <si>
    <t>План 2017г.,уточненная сумма</t>
  </si>
  <si>
    <t xml:space="preserve">                                                                                    городского поселения</t>
  </si>
  <si>
    <t>20210000000000150</t>
  </si>
  <si>
    <t>20215001130000150</t>
  </si>
  <si>
    <t>20240000000000150</t>
  </si>
  <si>
    <t>20249999130000150</t>
  </si>
  <si>
    <t>Безвозмездные поступления</t>
  </si>
  <si>
    <t xml:space="preserve">                                                        Приложение 2</t>
  </si>
  <si>
    <t xml:space="preserve">                                                   к постановлению Администрации Белоярского</t>
  </si>
  <si>
    <t>Отчёт об исполнении местного бюджета муниципального образования</t>
  </si>
  <si>
    <t>План на 2019 год</t>
  </si>
  <si>
    <t>План январь-март 2019 года</t>
  </si>
  <si>
    <t>Исполнено на 01.04.2019 года</t>
  </si>
  <si>
    <t>% исполнения к отчётному периоду</t>
  </si>
  <si>
    <t>% исполнения к году</t>
  </si>
  <si>
    <t>20235082130000150</t>
  </si>
  <si>
    <t>Прочие межбюджетные трансферты на реализацию мероприятий муниципальной программы "Устойчивое развитие сельских территорий Верхнекетского района  до 2020 года" (Внесение изменений в генеральный план поселений)</t>
  </si>
  <si>
    <t>Прочие межбюджетные трансферты, передаваемые бюджетам городских поселений на реализацию мероприятий муниципальной программы "Устойчивое развитие сельских территорий Верхнекетского района  до 2020 года" (Разработка проектно-сметной документации на строительство инфраструктуры микрорайона "Юго-Западный" в р.п.Белый Яр)</t>
  </si>
  <si>
    <t xml:space="preserve">Прочие межбюджетные трансферты на реализацию мероприятий муниципальной программы "Капитальный ремонт муниципального жилищного фонда в муниципальном образовании "Верхнекетский район" на 2018-2021 годы" </t>
  </si>
  <si>
    <t xml:space="preserve">                                                             от       июня 2019 года № </t>
  </si>
  <si>
    <t xml:space="preserve"> Белоярское городское поселение Верхнекетского района Томской области по безвозмездным поступлениям от других бюджетов бюджетной системы за 1 квартал 2019 года</t>
  </si>
  <si>
    <t xml:space="preserve"> 202 30000 00 0000 150</t>
  </si>
  <si>
    <t>Субвенции бюджетам городских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</si>
</sst>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
    <numFmt numFmtId="173" formatCode="0.000000"/>
    <numFmt numFmtId="174" formatCode="0.0000000"/>
    <numFmt numFmtId="175" formatCode="0.00000"/>
    <numFmt numFmtId="176" formatCode="#,##0.000"/>
    <numFmt numFmtId="177" formatCode="#,##0.00_р_."/>
    <numFmt numFmtId="178" formatCode="#,##0.0_р_."/>
    <numFmt numFmtId="179" formatCode="000000"/>
    <numFmt numFmtId="180" formatCode="[$-FC19]d\ mmmm\ yyyy\ &quot;г.&quot;"/>
    <numFmt numFmtId="181" formatCode="[$-F400]h:mm:ss\ AM/PM"/>
  </numFmts>
  <fonts count="61">
    <font>
      <sz val="10"/>
      <name val="Arial Cyr"/>
      <family val="0"/>
    </font>
    <font>
      <sz val="11"/>
      <name val="Times New Roman CYR"/>
      <family val="1"/>
    </font>
    <font>
      <sz val="10"/>
      <name val="Times New Roman CYR"/>
      <family val="1"/>
    </font>
    <font>
      <sz val="12"/>
      <name val="Times New Roman CYR"/>
      <family val="1"/>
    </font>
    <font>
      <u val="single"/>
      <sz val="10"/>
      <color indexed="12"/>
      <name val="Arial Cyr"/>
      <family val="0"/>
    </font>
    <font>
      <u val="single"/>
      <sz val="10"/>
      <color indexed="36"/>
      <name val="Arial Cyr"/>
      <family val="0"/>
    </font>
    <font>
      <b/>
      <sz val="12"/>
      <name val="Times New Roman CYR"/>
      <family val="1"/>
    </font>
    <font>
      <sz val="10"/>
      <name val="Arial"/>
      <family val="2"/>
    </font>
    <font>
      <sz val="10"/>
      <name val="Times New Roman"/>
      <family val="1"/>
    </font>
    <font>
      <b/>
      <sz val="12"/>
      <name val="Times New Roman"/>
      <family val="1"/>
    </font>
    <font>
      <b/>
      <sz val="10"/>
      <name val="Times New Roman"/>
      <family val="1"/>
    </font>
    <font>
      <sz val="10"/>
      <color indexed="8"/>
      <name val="Times New Roman"/>
      <family val="1"/>
    </font>
    <font>
      <b/>
      <sz val="12"/>
      <color indexed="8"/>
      <name val="Times New Roman"/>
      <family val="1"/>
    </font>
    <font>
      <sz val="10"/>
      <color indexed="8"/>
      <name val="Times New Roman CYR"/>
      <family val="1"/>
    </font>
    <font>
      <sz val="8"/>
      <name val="Arial Cyr"/>
      <family val="0"/>
    </font>
    <font>
      <b/>
      <sz val="10"/>
      <name val="Arial CYR"/>
      <family val="0"/>
    </font>
    <font>
      <b/>
      <sz val="8"/>
      <name val="Arial CYR"/>
      <family val="0"/>
    </font>
    <font>
      <sz val="8"/>
      <name val="Arial"/>
      <family val="2"/>
    </font>
    <font>
      <b/>
      <sz val="10"/>
      <name val="Times New Roman CYR"/>
      <family val="0"/>
    </font>
    <font>
      <sz val="8"/>
      <name val="Times New Roman CYR"/>
      <family val="1"/>
    </font>
    <font>
      <sz val="8"/>
      <name val="Times New Roman"/>
      <family val="1"/>
    </font>
    <font>
      <b/>
      <sz val="8"/>
      <name val="Times New Roman CYR"/>
      <family val="1"/>
    </font>
    <font>
      <sz val="8"/>
      <color indexed="8"/>
      <name val="Times New Roman"/>
      <family val="1"/>
    </font>
    <font>
      <sz val="8"/>
      <color indexed="8"/>
      <name val="Times New Roman CYR"/>
      <family val="1"/>
    </font>
    <font>
      <sz val="9"/>
      <name val="Times New Roman CYR"/>
      <family val="0"/>
    </font>
    <font>
      <b/>
      <sz val="9"/>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85">
    <xf numFmtId="0" fontId="0" fillId="0" borderId="0" xfId="0" applyAlignment="1">
      <alignment/>
    </xf>
    <xf numFmtId="0" fontId="1" fillId="0" borderId="0" xfId="0" applyFont="1" applyAlignment="1">
      <alignment vertical="center"/>
    </xf>
    <xf numFmtId="0" fontId="3" fillId="0" borderId="0" xfId="0" applyFont="1" applyAlignment="1">
      <alignment/>
    </xf>
    <xf numFmtId="0" fontId="2"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wrapText="1"/>
    </xf>
    <xf numFmtId="0" fontId="6" fillId="0" borderId="0" xfId="0" applyFont="1" applyAlignment="1">
      <alignment/>
    </xf>
    <xf numFmtId="0" fontId="3" fillId="0" borderId="11" xfId="0" applyFont="1" applyBorder="1" applyAlignment="1">
      <alignment horizontal="center" vertical="center" wrapText="1"/>
    </xf>
    <xf numFmtId="0" fontId="3" fillId="0" borderId="10" xfId="0" applyFont="1" applyBorder="1" applyAlignment="1">
      <alignment vertical="center"/>
    </xf>
    <xf numFmtId="3" fontId="9" fillId="0" borderId="11" xfId="0" applyNumberFormat="1" applyFont="1" applyBorder="1" applyAlignment="1">
      <alignment horizontal="left" vertical="center" wrapText="1"/>
    </xf>
    <xf numFmtId="1" fontId="9" fillId="0" borderId="10" xfId="0" applyNumberFormat="1" applyFont="1" applyBorder="1" applyAlignment="1">
      <alignment horizontal="center" vertical="center"/>
    </xf>
    <xf numFmtId="178" fontId="9"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178" fontId="10" fillId="0" borderId="10" xfId="0" applyNumberFormat="1" applyFont="1" applyFill="1" applyBorder="1" applyAlignment="1">
      <alignment horizontal="center"/>
    </xf>
    <xf numFmtId="49" fontId="9" fillId="0" borderId="10" xfId="0" applyNumberFormat="1" applyFont="1" applyBorder="1" applyAlignment="1">
      <alignment horizontal="center" vertical="center"/>
    </xf>
    <xf numFmtId="49" fontId="8" fillId="0" borderId="10" xfId="0" applyNumberFormat="1" applyFont="1" applyFill="1" applyBorder="1" applyAlignment="1">
      <alignment horizontal="center" vertical="center"/>
    </xf>
    <xf numFmtId="49" fontId="11" fillId="33" borderId="11" xfId="0" applyNumberFormat="1" applyFont="1" applyFill="1" applyBorder="1" applyAlignment="1">
      <alignment horizontal="left" vertical="center" wrapText="1"/>
    </xf>
    <xf numFmtId="0" fontId="9" fillId="33" borderId="11" xfId="0" applyFont="1" applyFill="1" applyBorder="1" applyAlignment="1">
      <alignment horizontal="left" vertical="center" wrapText="1"/>
    </xf>
    <xf numFmtId="0" fontId="13" fillId="33" borderId="10" xfId="0" applyFont="1" applyFill="1" applyBorder="1" applyAlignment="1">
      <alignment vertical="center" wrapText="1"/>
    </xf>
    <xf numFmtId="0" fontId="8" fillId="0" borderId="10" xfId="0" applyFont="1" applyFill="1" applyBorder="1" applyAlignment="1">
      <alignment horizontal="left" vertical="center" wrapText="1"/>
    </xf>
    <xf numFmtId="3" fontId="12" fillId="34" borderId="11" xfId="0" applyNumberFormat="1" applyFont="1" applyFill="1" applyBorder="1" applyAlignment="1">
      <alignment horizontal="left" vertical="center" wrapText="1"/>
    </xf>
    <xf numFmtId="0" fontId="8" fillId="34" borderId="10" xfId="0" applyFont="1" applyFill="1" applyBorder="1" applyAlignment="1">
      <alignment horizontal="left" vertical="center" wrapText="1"/>
    </xf>
    <xf numFmtId="0" fontId="8" fillId="34" borderId="10" xfId="0" applyFont="1" applyFill="1" applyBorder="1" applyAlignment="1">
      <alignment vertical="top" wrapText="1"/>
    </xf>
    <xf numFmtId="0" fontId="2" fillId="34" borderId="11" xfId="0" applyFont="1" applyFill="1" applyBorder="1" applyAlignment="1">
      <alignment vertical="center" wrapText="1"/>
    </xf>
    <xf numFmtId="0" fontId="8" fillId="34" borderId="11" xfId="0" applyFont="1" applyFill="1" applyBorder="1" applyAlignment="1">
      <alignment horizontal="left" vertical="center" wrapText="1"/>
    </xf>
    <xf numFmtId="0" fontId="13" fillId="34" borderId="10" xfId="0" applyFont="1" applyFill="1" applyBorder="1" applyAlignment="1">
      <alignment vertical="center" wrapText="1"/>
    </xf>
    <xf numFmtId="0" fontId="2" fillId="34" borderId="10" xfId="0" applyFont="1" applyFill="1" applyBorder="1" applyAlignment="1">
      <alignment vertical="center" wrapText="1"/>
    </xf>
    <xf numFmtId="0" fontId="15" fillId="0" borderId="10" xfId="0" applyFont="1" applyBorder="1" applyAlignment="1">
      <alignment vertical="top" wrapText="1"/>
    </xf>
    <xf numFmtId="0" fontId="16" fillId="0" borderId="10" xfId="0" applyFont="1" applyBorder="1" applyAlignment="1">
      <alignment/>
    </xf>
    <xf numFmtId="0" fontId="2" fillId="0" borderId="10" xfId="0" applyFont="1" applyBorder="1" applyAlignment="1">
      <alignment horizontal="center" vertical="center"/>
    </xf>
    <xf numFmtId="178" fontId="10" fillId="0" borderId="10" xfId="0" applyNumberFormat="1" applyFont="1" applyFill="1" applyBorder="1" applyAlignment="1">
      <alignment horizontal="center" vertical="center" wrapText="1"/>
    </xf>
    <xf numFmtId="0" fontId="17" fillId="34" borderId="11" xfId="0" applyFont="1" applyFill="1" applyBorder="1" applyAlignment="1">
      <alignment vertical="center" wrapText="1"/>
    </xf>
    <xf numFmtId="178" fontId="8" fillId="0" borderId="10" xfId="0" applyNumberFormat="1" applyFont="1" applyFill="1" applyBorder="1" applyAlignment="1">
      <alignment horizontal="center"/>
    </xf>
    <xf numFmtId="0" fontId="3" fillId="35" borderId="10" xfId="0" applyFont="1" applyFill="1" applyBorder="1" applyAlignment="1">
      <alignment vertical="center"/>
    </xf>
    <xf numFmtId="0" fontId="6" fillId="0" borderId="11" xfId="0" applyFont="1" applyBorder="1" applyAlignment="1">
      <alignment horizontal="left" vertical="center" wrapText="1"/>
    </xf>
    <xf numFmtId="178" fontId="6" fillId="0" borderId="10" xfId="0" applyNumberFormat="1" applyFont="1" applyBorder="1" applyAlignment="1">
      <alignment horizontal="center" vertical="center"/>
    </xf>
    <xf numFmtId="0" fontId="3" fillId="35" borderId="12" xfId="0" applyFont="1" applyFill="1" applyBorder="1" applyAlignment="1">
      <alignment vertical="center"/>
    </xf>
    <xf numFmtId="178" fontId="8" fillId="0" borderId="12" xfId="0" applyNumberFormat="1" applyFont="1" applyFill="1" applyBorder="1" applyAlignment="1">
      <alignment horizontal="center"/>
    </xf>
    <xf numFmtId="0" fontId="2" fillId="0" borderId="10" xfId="0" applyFont="1" applyBorder="1" applyAlignment="1">
      <alignment/>
    </xf>
    <xf numFmtId="0" fontId="3" fillId="0" borderId="10" xfId="0" applyFont="1" applyBorder="1" applyAlignment="1">
      <alignment horizontal="center" vertical="center"/>
    </xf>
    <xf numFmtId="178" fontId="20" fillId="0" borderId="10" xfId="0" applyNumberFormat="1" applyFont="1" applyFill="1" applyBorder="1" applyAlignment="1">
      <alignment horizontal="center" vertical="center" wrapText="1"/>
    </xf>
    <xf numFmtId="0" fontId="19" fillId="0" borderId="10" xfId="0" applyFont="1" applyBorder="1" applyAlignment="1">
      <alignment horizontal="center" vertical="center"/>
    </xf>
    <xf numFmtId="164" fontId="19" fillId="0" borderId="12" xfId="0" applyNumberFormat="1" applyFont="1" applyBorder="1" applyAlignment="1">
      <alignment horizontal="center" vertical="center"/>
    </xf>
    <xf numFmtId="0" fontId="21" fillId="0" borderId="10" xfId="0" applyFont="1" applyBorder="1" applyAlignment="1">
      <alignment/>
    </xf>
    <xf numFmtId="0" fontId="21" fillId="0" borderId="10" xfId="0" applyFont="1" applyBorder="1" applyAlignment="1">
      <alignment horizontal="center" vertical="center"/>
    </xf>
    <xf numFmtId="164" fontId="21" fillId="0" borderId="12" xfId="0" applyNumberFormat="1" applyFont="1" applyBorder="1" applyAlignment="1">
      <alignment horizontal="center" vertical="center"/>
    </xf>
    <xf numFmtId="178" fontId="10" fillId="0" borderId="10" xfId="0" applyNumberFormat="1" applyFont="1" applyFill="1" applyBorder="1" applyAlignment="1">
      <alignment horizontal="center" vertical="center"/>
    </xf>
    <xf numFmtId="178" fontId="22" fillId="34" borderId="10" xfId="0" applyNumberFormat="1" applyFont="1" applyFill="1" applyBorder="1" applyAlignment="1">
      <alignment horizontal="center" vertical="center"/>
    </xf>
    <xf numFmtId="0" fontId="19" fillId="34" borderId="10" xfId="0" applyFont="1" applyFill="1" applyBorder="1" applyAlignment="1">
      <alignment horizontal="center" vertical="center"/>
    </xf>
    <xf numFmtId="164" fontId="19" fillId="34" borderId="12" xfId="0" applyNumberFormat="1" applyFont="1" applyFill="1" applyBorder="1" applyAlignment="1">
      <alignment horizontal="center" vertical="center"/>
    </xf>
    <xf numFmtId="0" fontId="19" fillId="0" borderId="10" xfId="0" applyFont="1" applyBorder="1" applyAlignment="1">
      <alignment vertical="center"/>
    </xf>
    <xf numFmtId="178" fontId="60" fillId="34" borderId="10" xfId="0" applyNumberFormat="1" applyFont="1" applyFill="1" applyBorder="1" applyAlignment="1">
      <alignment horizontal="center" vertical="center"/>
    </xf>
    <xf numFmtId="0" fontId="19" fillId="34" borderId="10" xfId="0" applyFont="1" applyFill="1" applyBorder="1" applyAlignment="1">
      <alignment vertical="center"/>
    </xf>
    <xf numFmtId="165" fontId="23" fillId="34" borderId="10" xfId="0" applyNumberFormat="1" applyFont="1" applyFill="1" applyBorder="1" applyAlignment="1">
      <alignment horizontal="center" vertical="center"/>
    </xf>
    <xf numFmtId="165" fontId="19" fillId="34" borderId="10" xfId="0" applyNumberFormat="1" applyFont="1" applyFill="1" applyBorder="1" applyAlignment="1">
      <alignment horizontal="center" vertical="center"/>
    </xf>
    <xf numFmtId="0" fontId="19" fillId="34" borderId="12" xfId="0" applyFont="1" applyFill="1" applyBorder="1" applyAlignment="1">
      <alignment horizontal="center" vertical="center"/>
    </xf>
    <xf numFmtId="165" fontId="19" fillId="34" borderId="12" xfId="0" applyNumberFormat="1" applyFont="1" applyFill="1" applyBorder="1" applyAlignment="1">
      <alignment horizontal="center" vertical="center"/>
    </xf>
    <xf numFmtId="0" fontId="21" fillId="34" borderId="10" xfId="0" applyFont="1" applyFill="1" applyBorder="1" applyAlignment="1">
      <alignment horizontal="center" vertical="center"/>
    </xf>
    <xf numFmtId="0" fontId="21" fillId="34" borderId="12" xfId="0" applyFont="1" applyFill="1" applyBorder="1" applyAlignment="1">
      <alignment horizontal="center" vertical="center"/>
    </xf>
    <xf numFmtId="0" fontId="19" fillId="0" borderId="0" xfId="0" applyFont="1" applyAlignment="1">
      <alignment vertical="center"/>
    </xf>
    <xf numFmtId="0" fontId="19" fillId="0" borderId="10" xfId="0" applyFont="1" applyBorder="1" applyAlignment="1">
      <alignment horizontal="center" vertical="center"/>
    </xf>
    <xf numFmtId="165" fontId="19" fillId="0" borderId="10" xfId="0" applyNumberFormat="1" applyFont="1" applyBorder="1" applyAlignment="1">
      <alignment horizontal="center" vertical="center"/>
    </xf>
    <xf numFmtId="165" fontId="19" fillId="0" borderId="10" xfId="0" applyNumberFormat="1" applyFont="1" applyBorder="1" applyAlignment="1">
      <alignment horizontal="center" vertical="center"/>
    </xf>
    <xf numFmtId="165" fontId="18" fillId="0" borderId="10" xfId="0" applyNumberFormat="1" applyFont="1" applyBorder="1" applyAlignment="1">
      <alignment horizontal="center" vertical="center"/>
    </xf>
    <xf numFmtId="0" fontId="6" fillId="0" borderId="0" xfId="0" applyFont="1" applyBorder="1" applyAlignment="1">
      <alignment horizontal="center"/>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3" fillId="0" borderId="16" xfId="0" applyFont="1" applyBorder="1" applyAlignment="1">
      <alignment horizontal="right"/>
    </xf>
    <xf numFmtId="0" fontId="24" fillId="35" borderId="13" xfId="0" applyFont="1" applyFill="1" applyBorder="1" applyAlignment="1">
      <alignment horizontal="center"/>
    </xf>
    <xf numFmtId="0" fontId="24" fillId="35" borderId="14" xfId="0" applyFont="1" applyFill="1" applyBorder="1" applyAlignment="1">
      <alignment horizontal="center"/>
    </xf>
    <xf numFmtId="0" fontId="24" fillId="35" borderId="15" xfId="0" applyFont="1" applyFill="1" applyBorder="1" applyAlignment="1">
      <alignment horizontal="center"/>
    </xf>
    <xf numFmtId="0" fontId="25" fillId="35" borderId="17" xfId="0" applyFont="1" applyFill="1" applyBorder="1" applyAlignment="1">
      <alignment horizontal="center" wrapText="1"/>
    </xf>
    <xf numFmtId="0" fontId="25" fillId="35" borderId="18" xfId="0" applyFont="1" applyFill="1" applyBorder="1" applyAlignment="1">
      <alignment horizontal="center" wrapText="1"/>
    </xf>
    <xf numFmtId="0" fontId="25" fillId="35" borderId="19" xfId="0" applyFont="1" applyFill="1" applyBorder="1" applyAlignment="1">
      <alignment horizontal="center" wrapText="1"/>
    </xf>
    <xf numFmtId="0" fontId="24" fillId="0" borderId="13" xfId="0" applyFont="1" applyBorder="1" applyAlignment="1">
      <alignment horizontal="center" wrapText="1"/>
    </xf>
    <xf numFmtId="0" fontId="24" fillId="0" borderId="14" xfId="0" applyFont="1" applyBorder="1" applyAlignment="1">
      <alignment horizontal="center" wrapText="1"/>
    </xf>
    <xf numFmtId="0" fontId="24" fillId="0" borderId="15" xfId="0" applyFont="1" applyBorder="1" applyAlignment="1">
      <alignment horizontal="center" wrapText="1"/>
    </xf>
    <xf numFmtId="0" fontId="7" fillId="0" borderId="0" xfId="0" applyFont="1" applyBorder="1" applyAlignment="1">
      <alignment horizontal="right"/>
    </xf>
    <xf numFmtId="0" fontId="6" fillId="0" borderId="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54"/>
  <sheetViews>
    <sheetView tabSelected="1" zoomScalePageLayoutView="0" workbookViewId="0" topLeftCell="A14">
      <selection activeCell="B22" sqref="B22"/>
    </sheetView>
  </sheetViews>
  <sheetFormatPr defaultColWidth="9.00390625" defaultRowHeight="12.75"/>
  <cols>
    <col min="1" max="1" width="21.00390625" style="3" customWidth="1"/>
    <col min="2" max="2" width="58.25390625" style="1" customWidth="1"/>
    <col min="3" max="3" width="17.625" style="2" customWidth="1"/>
    <col min="4" max="4" width="11.00390625" style="3" hidden="1" customWidth="1"/>
    <col min="5" max="5" width="10.75390625" style="3" hidden="1" customWidth="1"/>
    <col min="6" max="6" width="10.125" style="3" customWidth="1"/>
    <col min="7" max="7" width="10.00390625" style="3" customWidth="1"/>
    <col min="8" max="16384" width="9.125" style="3" customWidth="1"/>
  </cols>
  <sheetData>
    <row r="2" spans="2:9" s="2" customFormat="1" ht="15.75">
      <c r="B2" s="83" t="s">
        <v>49</v>
      </c>
      <c r="C2" s="83"/>
      <c r="D2" s="83"/>
      <c r="E2" s="83"/>
      <c r="F2" s="83"/>
      <c r="G2" s="83"/>
      <c r="H2" s="83"/>
      <c r="I2" s="83"/>
    </row>
    <row r="3" spans="2:9" s="2" customFormat="1" ht="15.75">
      <c r="B3" s="83" t="s">
        <v>50</v>
      </c>
      <c r="C3" s="83"/>
      <c r="D3" s="83"/>
      <c r="E3" s="83"/>
      <c r="F3" s="83"/>
      <c r="G3" s="83"/>
      <c r="H3" s="83"/>
      <c r="I3" s="83"/>
    </row>
    <row r="4" spans="2:9" s="2" customFormat="1" ht="15.75">
      <c r="B4" s="83" t="s">
        <v>43</v>
      </c>
      <c r="C4" s="83"/>
      <c r="D4" s="83"/>
      <c r="E4" s="83"/>
      <c r="F4" s="83"/>
      <c r="G4" s="83"/>
      <c r="H4" s="83"/>
      <c r="I4" s="83"/>
    </row>
    <row r="5" spans="2:9" s="2" customFormat="1" ht="15.75">
      <c r="B5" s="83" t="s">
        <v>61</v>
      </c>
      <c r="C5" s="83"/>
      <c r="D5" s="83"/>
      <c r="E5" s="83"/>
      <c r="F5" s="83"/>
      <c r="G5" s="83"/>
      <c r="H5" s="83"/>
      <c r="I5" s="83"/>
    </row>
    <row r="6" spans="2:9" s="2" customFormat="1" ht="15.75">
      <c r="B6" s="64" t="s">
        <v>51</v>
      </c>
      <c r="C6" s="64"/>
      <c r="D6" s="64"/>
      <c r="E6" s="64"/>
      <c r="F6" s="64"/>
      <c r="G6" s="64"/>
      <c r="H6" s="64"/>
      <c r="I6" s="64"/>
    </row>
    <row r="7" spans="2:9" s="2" customFormat="1" ht="32.25" customHeight="1">
      <c r="B7" s="84" t="s">
        <v>62</v>
      </c>
      <c r="C7" s="84"/>
      <c r="D7" s="84"/>
      <c r="E7" s="84"/>
      <c r="F7" s="84"/>
      <c r="G7" s="84"/>
      <c r="H7" s="84"/>
      <c r="I7" s="84"/>
    </row>
    <row r="8" spans="2:3" s="2" customFormat="1" ht="15.75">
      <c r="B8" s="64"/>
      <c r="C8" s="64"/>
    </row>
    <row r="9" spans="2:9" s="2" customFormat="1" ht="15" customHeight="1">
      <c r="B9" s="73" t="s">
        <v>0</v>
      </c>
      <c r="C9" s="73"/>
      <c r="D9" s="73"/>
      <c r="E9" s="73"/>
      <c r="F9" s="73"/>
      <c r="G9" s="73"/>
      <c r="H9" s="73"/>
      <c r="I9" s="73"/>
    </row>
    <row r="10" spans="1:9" s="2" customFormat="1" ht="10.5" customHeight="1">
      <c r="A10" s="65" t="s">
        <v>3</v>
      </c>
      <c r="B10" s="68" t="s">
        <v>1</v>
      </c>
      <c r="C10" s="69" t="s">
        <v>52</v>
      </c>
      <c r="D10" s="74" t="s">
        <v>18</v>
      </c>
      <c r="E10" s="77" t="s">
        <v>42</v>
      </c>
      <c r="F10" s="80" t="s">
        <v>53</v>
      </c>
      <c r="G10" s="80" t="s">
        <v>54</v>
      </c>
      <c r="H10" s="80" t="s">
        <v>55</v>
      </c>
      <c r="I10" s="70" t="s">
        <v>56</v>
      </c>
    </row>
    <row r="11" spans="1:9" s="2" customFormat="1" ht="9" customHeight="1">
      <c r="A11" s="66"/>
      <c r="B11" s="68"/>
      <c r="C11" s="69"/>
      <c r="D11" s="75"/>
      <c r="E11" s="78"/>
      <c r="F11" s="81"/>
      <c r="G11" s="81"/>
      <c r="H11" s="81"/>
      <c r="I11" s="71"/>
    </row>
    <row r="12" spans="1:9" s="2" customFormat="1" ht="41.25" customHeight="1">
      <c r="A12" s="67"/>
      <c r="B12" s="68"/>
      <c r="C12" s="69"/>
      <c r="D12" s="76"/>
      <c r="E12" s="79"/>
      <c r="F12" s="82"/>
      <c r="G12" s="82"/>
      <c r="H12" s="82"/>
      <c r="I12" s="72"/>
    </row>
    <row r="13" spans="1:9" s="4" customFormat="1" ht="12.75" customHeight="1">
      <c r="A13" s="8">
        <v>1</v>
      </c>
      <c r="B13" s="7">
        <v>2</v>
      </c>
      <c r="C13" s="5">
        <v>3</v>
      </c>
      <c r="D13" s="33"/>
      <c r="E13" s="36"/>
      <c r="F13" s="39">
        <v>4</v>
      </c>
      <c r="G13" s="39">
        <v>5</v>
      </c>
      <c r="H13" s="39">
        <v>6</v>
      </c>
      <c r="I13" s="39">
        <v>7</v>
      </c>
    </row>
    <row r="14" spans="1:9" s="4" customFormat="1" ht="19.5" customHeight="1">
      <c r="A14" s="10">
        <v>20000000000000000</v>
      </c>
      <c r="B14" s="34" t="s">
        <v>48</v>
      </c>
      <c r="C14" s="35">
        <f>C15</f>
        <v>28136.5</v>
      </c>
      <c r="D14" s="35">
        <f aca="true" t="shared" si="0" ref="D14:I14">D15</f>
        <v>3388.6000000000004</v>
      </c>
      <c r="E14" s="35">
        <f t="shared" si="0"/>
        <v>31525.100000000002</v>
      </c>
      <c r="F14" s="35">
        <f t="shared" si="0"/>
        <v>4927.3</v>
      </c>
      <c r="G14" s="35">
        <f t="shared" si="0"/>
        <v>1084</v>
      </c>
      <c r="H14" s="35">
        <f t="shared" si="0"/>
        <v>21.999878229456293</v>
      </c>
      <c r="I14" s="35">
        <f t="shared" si="0"/>
        <v>0.07818981831235687</v>
      </c>
    </row>
    <row r="15" spans="1:9" s="6" customFormat="1" ht="36.75" customHeight="1">
      <c r="A15" s="10">
        <v>20200000000000000</v>
      </c>
      <c r="B15" s="9" t="s">
        <v>2</v>
      </c>
      <c r="C15" s="11">
        <f>C16+C20+C18+C52</f>
        <v>28136.5</v>
      </c>
      <c r="D15" s="11">
        <f>D16+D20+D18+D52</f>
        <v>3388.6000000000004</v>
      </c>
      <c r="E15" s="11">
        <f>E16+E20+E18+E52</f>
        <v>31525.100000000002</v>
      </c>
      <c r="F15" s="11">
        <f>F16+F20+F18+F52</f>
        <v>4927.3</v>
      </c>
      <c r="G15" s="11">
        <f>G16+G20+G18+G52</f>
        <v>1084</v>
      </c>
      <c r="H15" s="11">
        <f>G15/F15*100</f>
        <v>21.999878229456293</v>
      </c>
      <c r="I15" s="11">
        <f>H15/C15*100</f>
        <v>0.07818981831235687</v>
      </c>
    </row>
    <row r="16" spans="1:9" s="6" customFormat="1" ht="34.5" customHeight="1">
      <c r="A16" s="14" t="s">
        <v>44</v>
      </c>
      <c r="B16" s="20" t="s">
        <v>11</v>
      </c>
      <c r="C16" s="46">
        <f>C17</f>
        <v>19.5</v>
      </c>
      <c r="D16" s="46">
        <f aca="true" t="shared" si="1" ref="D16:I16">D17</f>
        <v>0</v>
      </c>
      <c r="E16" s="46">
        <f t="shared" si="1"/>
        <v>19.5</v>
      </c>
      <c r="F16" s="46">
        <f t="shared" si="1"/>
        <v>19.5</v>
      </c>
      <c r="G16" s="46">
        <f t="shared" si="1"/>
        <v>19.5</v>
      </c>
      <c r="H16" s="46">
        <f t="shared" si="1"/>
        <v>100</v>
      </c>
      <c r="I16" s="46">
        <f t="shared" si="1"/>
        <v>100</v>
      </c>
    </row>
    <row r="17" spans="1:9" s="6" customFormat="1" ht="29.25" customHeight="1">
      <c r="A17" s="12" t="s">
        <v>45</v>
      </c>
      <c r="B17" s="16" t="s">
        <v>5</v>
      </c>
      <c r="C17" s="40">
        <v>19.5</v>
      </c>
      <c r="D17" s="43"/>
      <c r="E17" s="45">
        <f>C17+D17</f>
        <v>19.5</v>
      </c>
      <c r="F17" s="41">
        <v>19.5</v>
      </c>
      <c r="G17" s="41">
        <v>19.5</v>
      </c>
      <c r="H17" s="62">
        <f>G17/F17*100</f>
        <v>100</v>
      </c>
      <c r="I17" s="62">
        <f>G17/C17*100</f>
        <v>100</v>
      </c>
    </row>
    <row r="18" spans="1:9" s="6" customFormat="1" ht="29.25" customHeight="1">
      <c r="A18" s="28" t="s">
        <v>63</v>
      </c>
      <c r="B18" s="27" t="s">
        <v>28</v>
      </c>
      <c r="C18" s="30">
        <f>C19</f>
        <v>5481.6</v>
      </c>
      <c r="D18" s="30">
        <f>D19</f>
        <v>3624.6</v>
      </c>
      <c r="E18" s="30">
        <f>E19</f>
        <v>9106.2</v>
      </c>
      <c r="F18" s="30">
        <f>F19</f>
        <v>0</v>
      </c>
      <c r="G18" s="30">
        <f>G19</f>
        <v>0</v>
      </c>
      <c r="H18" s="29" t="e">
        <f aca="true" t="shared" si="2" ref="H18:H54">G18/F18*100</f>
        <v>#DIV/0!</v>
      </c>
      <c r="I18" s="29">
        <f aca="true" t="shared" si="3" ref="I18:I54">G18/C18*100</f>
        <v>0</v>
      </c>
    </row>
    <row r="19" spans="1:9" s="6" customFormat="1" ht="57" customHeight="1">
      <c r="A19" s="12" t="s">
        <v>57</v>
      </c>
      <c r="B19" s="19" t="s">
        <v>64</v>
      </c>
      <c r="C19" s="40">
        <v>5481.6</v>
      </c>
      <c r="D19" s="41">
        <v>3624.6</v>
      </c>
      <c r="E19" s="42">
        <f>C19+D19</f>
        <v>9106.2</v>
      </c>
      <c r="F19" s="44">
        <v>0</v>
      </c>
      <c r="G19" s="44">
        <v>0</v>
      </c>
      <c r="H19" s="29" t="e">
        <f t="shared" si="2"/>
        <v>#DIV/0!</v>
      </c>
      <c r="I19" s="29">
        <f t="shared" si="3"/>
        <v>0</v>
      </c>
    </row>
    <row r="20" spans="1:9" ht="15.75">
      <c r="A20" s="14" t="s">
        <v>46</v>
      </c>
      <c r="B20" s="17" t="s">
        <v>4</v>
      </c>
      <c r="C20" s="13">
        <f>C22+C23+C24+C25++C27+C28+C29+C26+C30+C31+C32+C33+C34+C35+C36+C37+C38+C39+C40+C41+C42+C43+C44+C45+C46+C47+C48+C49+C50+C51+C52+C21+C54</f>
        <v>22635.399999999998</v>
      </c>
      <c r="D20" s="13">
        <f>D22+D23+D24+D25++D27+D28+D29+D26+D30+D31+D32+D33+D34+D35+D36+D37+D38+D39+D40+D41+D42+D43+D44+D45+D46+D47+D48+D49+D50+D51+D52+D21+D54</f>
        <v>-248.19999999999914</v>
      </c>
      <c r="E20" s="13">
        <f>E22+E23+E24+E25++E27+E28+E29+E26+E30+E31+E32+E33+E34+E35+E36+E37+E38+E39+E40+E41+E42+E43+E44+E45+E46+E47+E48+E49+E50+E51+E52+E21+E54</f>
        <v>22387.2</v>
      </c>
      <c r="F20" s="13">
        <f>F22+F23+F24+F25++F27+F28+F29+F26+F30+F31+F32+F33+F34+F35+F36+F37+F38+F39+F40+F41+F42+F43+F44+F45+F46+F47+F48+F49+F50+F51+F52+F21+F54</f>
        <v>4907.8</v>
      </c>
      <c r="G20" s="13">
        <f>G22+G23+G24+G25++G27+G28+G29+G26+G30+G31+G32+G33+G34+G35+G36+G37+G38+G39+G40+G41+G42+G43+G44+G45+G46+G47+G48+G49+G50+G51+G52+G21+G54</f>
        <v>1064.5</v>
      </c>
      <c r="H20" s="63">
        <f t="shared" si="2"/>
        <v>21.689962916174252</v>
      </c>
      <c r="I20" s="63">
        <f t="shared" si="3"/>
        <v>4.7028106417381625</v>
      </c>
    </row>
    <row r="21" spans="1:9" ht="76.5" hidden="1">
      <c r="A21" s="15" t="s">
        <v>17</v>
      </c>
      <c r="B21" s="23" t="s">
        <v>41</v>
      </c>
      <c r="C21" s="32">
        <v>0</v>
      </c>
      <c r="D21" s="32">
        <v>611.3</v>
      </c>
      <c r="E21" s="37">
        <f>C21+D21</f>
        <v>611.3</v>
      </c>
      <c r="F21" s="38"/>
      <c r="G21" s="38"/>
      <c r="H21" s="29" t="e">
        <f t="shared" si="2"/>
        <v>#DIV/0!</v>
      </c>
      <c r="I21" s="29" t="e">
        <f t="shared" si="3"/>
        <v>#DIV/0!</v>
      </c>
    </row>
    <row r="22" spans="1:9" ht="76.5">
      <c r="A22" s="15" t="s">
        <v>47</v>
      </c>
      <c r="B22" s="21" t="s">
        <v>6</v>
      </c>
      <c r="C22" s="47">
        <v>98</v>
      </c>
      <c r="D22" s="48">
        <v>8.3</v>
      </c>
      <c r="E22" s="49">
        <f>C22+D22</f>
        <v>106.3</v>
      </c>
      <c r="F22" s="60">
        <v>24.5</v>
      </c>
      <c r="G22" s="60">
        <v>24.5</v>
      </c>
      <c r="H22" s="62">
        <f t="shared" si="2"/>
        <v>100</v>
      </c>
      <c r="I22" s="62">
        <f t="shared" si="3"/>
        <v>25</v>
      </c>
    </row>
    <row r="23" spans="1:9" ht="89.25">
      <c r="A23" s="15" t="s">
        <v>47</v>
      </c>
      <c r="B23" s="21" t="s">
        <v>14</v>
      </c>
      <c r="C23" s="51">
        <v>3531.8</v>
      </c>
      <c r="D23" s="48"/>
      <c r="E23" s="49">
        <f aca="true" t="shared" si="4" ref="E23:E45">C23+D23</f>
        <v>3531.8</v>
      </c>
      <c r="F23" s="61">
        <v>990</v>
      </c>
      <c r="G23" s="61">
        <v>990</v>
      </c>
      <c r="H23" s="62">
        <f t="shared" si="2"/>
        <v>100</v>
      </c>
      <c r="I23" s="62">
        <f t="shared" si="3"/>
        <v>28.031032334786794</v>
      </c>
    </row>
    <row r="24" spans="1:9" ht="38.25" hidden="1">
      <c r="A24" s="15" t="s">
        <v>47</v>
      </c>
      <c r="B24" s="21" t="s">
        <v>7</v>
      </c>
      <c r="C24" s="47">
        <v>0</v>
      </c>
      <c r="D24" s="48">
        <v>-2619.5</v>
      </c>
      <c r="E24" s="49">
        <f t="shared" si="4"/>
        <v>-2619.5</v>
      </c>
      <c r="F24" s="50"/>
      <c r="G24" s="50"/>
      <c r="H24" s="41" t="e">
        <f t="shared" si="2"/>
        <v>#DIV/0!</v>
      </c>
      <c r="I24" s="41" t="e">
        <f t="shared" si="3"/>
        <v>#DIV/0!</v>
      </c>
    </row>
    <row r="25" spans="1:9" ht="38.25" hidden="1">
      <c r="A25" s="15" t="s">
        <v>17</v>
      </c>
      <c r="B25" s="22" t="s">
        <v>8</v>
      </c>
      <c r="C25" s="51"/>
      <c r="D25" s="48">
        <v>-1.4</v>
      </c>
      <c r="E25" s="49">
        <f t="shared" si="4"/>
        <v>-1.4</v>
      </c>
      <c r="F25" s="50"/>
      <c r="G25" s="50"/>
      <c r="H25" s="41" t="e">
        <f t="shared" si="2"/>
        <v>#DIV/0!</v>
      </c>
      <c r="I25" s="41" t="e">
        <f t="shared" si="3"/>
        <v>#DIV/0!</v>
      </c>
    </row>
    <row r="26" spans="1:9" ht="38.25" hidden="1">
      <c r="A26" s="15" t="s">
        <v>17</v>
      </c>
      <c r="B26" s="23" t="s">
        <v>9</v>
      </c>
      <c r="C26" s="47"/>
      <c r="D26" s="48">
        <v>-55.7</v>
      </c>
      <c r="E26" s="49">
        <f t="shared" si="4"/>
        <v>-55.7</v>
      </c>
      <c r="F26" s="52"/>
      <c r="G26" s="50"/>
      <c r="H26" s="41" t="e">
        <f t="shared" si="2"/>
        <v>#DIV/0!</v>
      </c>
      <c r="I26" s="41" t="e">
        <f t="shared" si="3"/>
        <v>#DIV/0!</v>
      </c>
    </row>
    <row r="27" spans="1:9" ht="63.75" hidden="1">
      <c r="A27" s="15" t="s">
        <v>17</v>
      </c>
      <c r="B27" s="21" t="s">
        <v>31</v>
      </c>
      <c r="C27" s="47"/>
      <c r="D27" s="48">
        <v>112</v>
      </c>
      <c r="E27" s="49">
        <f t="shared" si="4"/>
        <v>112</v>
      </c>
      <c r="F27" s="52"/>
      <c r="G27" s="50"/>
      <c r="H27" s="41" t="e">
        <f t="shared" si="2"/>
        <v>#DIV/0!</v>
      </c>
      <c r="I27" s="41" t="e">
        <f t="shared" si="3"/>
        <v>#DIV/0!</v>
      </c>
    </row>
    <row r="28" spans="1:9" ht="76.5" hidden="1">
      <c r="A28" s="15" t="s">
        <v>17</v>
      </c>
      <c r="B28" s="23" t="s">
        <v>30</v>
      </c>
      <c r="C28" s="53"/>
      <c r="D28" s="54">
        <v>9</v>
      </c>
      <c r="E28" s="49">
        <f t="shared" si="4"/>
        <v>9</v>
      </c>
      <c r="F28" s="50"/>
      <c r="G28" s="50"/>
      <c r="H28" s="41" t="e">
        <f t="shared" si="2"/>
        <v>#DIV/0!</v>
      </c>
      <c r="I28" s="41" t="e">
        <f t="shared" si="3"/>
        <v>#DIV/0!</v>
      </c>
    </row>
    <row r="29" spans="1:9" ht="51">
      <c r="A29" s="15" t="s">
        <v>47</v>
      </c>
      <c r="B29" s="23" t="s">
        <v>58</v>
      </c>
      <c r="C29" s="53">
        <v>490.2</v>
      </c>
      <c r="D29" s="52"/>
      <c r="E29" s="49">
        <f t="shared" si="4"/>
        <v>490.2</v>
      </c>
      <c r="F29" s="60">
        <v>490.2</v>
      </c>
      <c r="G29" s="61">
        <v>0</v>
      </c>
      <c r="H29" s="62">
        <f t="shared" si="2"/>
        <v>0</v>
      </c>
      <c r="I29" s="62">
        <f t="shared" si="3"/>
        <v>0</v>
      </c>
    </row>
    <row r="30" spans="1:9" ht="63.75" hidden="1">
      <c r="A30" s="15" t="s">
        <v>17</v>
      </c>
      <c r="B30" s="23" t="s">
        <v>10</v>
      </c>
      <c r="C30" s="53"/>
      <c r="D30" s="48">
        <v>-48.2</v>
      </c>
      <c r="E30" s="49">
        <f t="shared" si="4"/>
        <v>-48.2</v>
      </c>
      <c r="F30" s="50"/>
      <c r="G30" s="50"/>
      <c r="H30" s="62" t="e">
        <f t="shared" si="2"/>
        <v>#DIV/0!</v>
      </c>
      <c r="I30" s="62" t="e">
        <f t="shared" si="3"/>
        <v>#DIV/0!</v>
      </c>
    </row>
    <row r="31" spans="1:9" ht="63.75" hidden="1">
      <c r="A31" s="15" t="s">
        <v>17</v>
      </c>
      <c r="B31" s="23" t="s">
        <v>13</v>
      </c>
      <c r="C31" s="53"/>
      <c r="D31" s="48">
        <v>-50</v>
      </c>
      <c r="E31" s="49">
        <f t="shared" si="4"/>
        <v>-50</v>
      </c>
      <c r="F31" s="50"/>
      <c r="G31" s="50"/>
      <c r="H31" s="62" t="e">
        <f t="shared" si="2"/>
        <v>#DIV/0!</v>
      </c>
      <c r="I31" s="62" t="e">
        <f t="shared" si="3"/>
        <v>#DIV/0!</v>
      </c>
    </row>
    <row r="32" spans="1:9" ht="76.5" hidden="1">
      <c r="A32" s="15" t="s">
        <v>17</v>
      </c>
      <c r="B32" s="23" t="s">
        <v>12</v>
      </c>
      <c r="C32" s="53"/>
      <c r="D32" s="48">
        <v>-0.1</v>
      </c>
      <c r="E32" s="49">
        <f t="shared" si="4"/>
        <v>-0.1</v>
      </c>
      <c r="F32" s="50"/>
      <c r="G32" s="50"/>
      <c r="H32" s="62" t="e">
        <f t="shared" si="2"/>
        <v>#DIV/0!</v>
      </c>
      <c r="I32" s="62" t="e">
        <f t="shared" si="3"/>
        <v>#DIV/0!</v>
      </c>
    </row>
    <row r="33" spans="1:9" ht="89.25" hidden="1">
      <c r="A33" s="15" t="s">
        <v>17</v>
      </c>
      <c r="B33" s="19" t="s">
        <v>15</v>
      </c>
      <c r="C33" s="53"/>
      <c r="D33" s="48">
        <v>122.4</v>
      </c>
      <c r="E33" s="49">
        <f t="shared" si="4"/>
        <v>122.4</v>
      </c>
      <c r="F33" s="50"/>
      <c r="G33" s="50"/>
      <c r="H33" s="62" t="e">
        <f t="shared" si="2"/>
        <v>#DIV/0!</v>
      </c>
      <c r="I33" s="62" t="e">
        <f t="shared" si="3"/>
        <v>#DIV/0!</v>
      </c>
    </row>
    <row r="34" spans="1:9" ht="63.75">
      <c r="A34" s="15" t="s">
        <v>47</v>
      </c>
      <c r="B34" s="18" t="s">
        <v>16</v>
      </c>
      <c r="C34" s="53">
        <v>15112.3</v>
      </c>
      <c r="D34" s="52"/>
      <c r="E34" s="49">
        <f t="shared" si="4"/>
        <v>15112.3</v>
      </c>
      <c r="F34" s="61">
        <v>0</v>
      </c>
      <c r="G34" s="61">
        <v>0</v>
      </c>
      <c r="H34" s="62" t="e">
        <f t="shared" si="2"/>
        <v>#DIV/0!</v>
      </c>
      <c r="I34" s="62">
        <f t="shared" si="3"/>
        <v>0</v>
      </c>
    </row>
    <row r="35" spans="1:9" ht="76.5" hidden="1">
      <c r="A35" s="15" t="s">
        <v>17</v>
      </c>
      <c r="B35" s="26" t="s">
        <v>19</v>
      </c>
      <c r="C35" s="54"/>
      <c r="D35" s="54">
        <v>15</v>
      </c>
      <c r="E35" s="49">
        <f t="shared" si="4"/>
        <v>15</v>
      </c>
      <c r="F35" s="50"/>
      <c r="G35" s="50"/>
      <c r="H35" s="41" t="e">
        <f t="shared" si="2"/>
        <v>#DIV/0!</v>
      </c>
      <c r="I35" s="41" t="e">
        <f t="shared" si="3"/>
        <v>#DIV/0!</v>
      </c>
    </row>
    <row r="36" spans="1:9" ht="76.5">
      <c r="A36" s="15" t="s">
        <v>47</v>
      </c>
      <c r="B36" s="24" t="s">
        <v>59</v>
      </c>
      <c r="C36" s="48">
        <v>3353.1</v>
      </c>
      <c r="D36" s="48"/>
      <c r="E36" s="55">
        <f t="shared" si="4"/>
        <v>3353.1</v>
      </c>
      <c r="F36" s="61">
        <v>3353.1</v>
      </c>
      <c r="G36" s="61">
        <v>0</v>
      </c>
      <c r="H36" s="62">
        <f t="shared" si="2"/>
        <v>0</v>
      </c>
      <c r="I36" s="62">
        <f t="shared" si="3"/>
        <v>0</v>
      </c>
    </row>
    <row r="37" spans="1:9" ht="102" hidden="1">
      <c r="A37" s="15" t="s">
        <v>17</v>
      </c>
      <c r="B37" s="25" t="s">
        <v>29</v>
      </c>
      <c r="C37" s="48"/>
      <c r="D37" s="48"/>
      <c r="E37" s="55">
        <f t="shared" si="4"/>
        <v>0</v>
      </c>
      <c r="F37" s="61"/>
      <c r="G37" s="61"/>
      <c r="H37" s="62" t="e">
        <f t="shared" si="2"/>
        <v>#DIV/0!</v>
      </c>
      <c r="I37" s="62" t="e">
        <f t="shared" si="3"/>
        <v>#DIV/0!</v>
      </c>
    </row>
    <row r="38" spans="1:9" ht="44.25" customHeight="1">
      <c r="A38" s="15" t="s">
        <v>47</v>
      </c>
      <c r="B38" s="25" t="s">
        <v>20</v>
      </c>
      <c r="C38" s="54">
        <v>40</v>
      </c>
      <c r="D38" s="48">
        <v>208.3</v>
      </c>
      <c r="E38" s="55">
        <f t="shared" si="4"/>
        <v>248.3</v>
      </c>
      <c r="F38" s="61">
        <v>40</v>
      </c>
      <c r="G38" s="61">
        <v>40</v>
      </c>
      <c r="H38" s="62">
        <f t="shared" si="2"/>
        <v>100</v>
      </c>
      <c r="I38" s="62">
        <f t="shared" si="3"/>
        <v>100</v>
      </c>
    </row>
    <row r="39" spans="1:9" ht="102" hidden="1">
      <c r="A39" s="15" t="s">
        <v>17</v>
      </c>
      <c r="B39" s="25" t="s">
        <v>21</v>
      </c>
      <c r="C39" s="48"/>
      <c r="D39" s="48"/>
      <c r="E39" s="55">
        <f t="shared" si="4"/>
        <v>0</v>
      </c>
      <c r="F39" s="50"/>
      <c r="G39" s="50"/>
      <c r="H39" s="41" t="e">
        <f t="shared" si="2"/>
        <v>#DIV/0!</v>
      </c>
      <c r="I39" s="41" t="e">
        <f t="shared" si="3"/>
        <v>#DIV/0!</v>
      </c>
    </row>
    <row r="40" spans="1:9" ht="63.75" hidden="1">
      <c r="A40" s="15" t="s">
        <v>17</v>
      </c>
      <c r="B40" s="25" t="s">
        <v>22</v>
      </c>
      <c r="C40" s="48"/>
      <c r="D40" s="48"/>
      <c r="E40" s="55">
        <f t="shared" si="4"/>
        <v>0</v>
      </c>
      <c r="F40" s="50"/>
      <c r="G40" s="50"/>
      <c r="H40" s="41" t="e">
        <f t="shared" si="2"/>
        <v>#DIV/0!</v>
      </c>
      <c r="I40" s="41" t="e">
        <f t="shared" si="3"/>
        <v>#DIV/0!</v>
      </c>
    </row>
    <row r="41" spans="1:9" ht="70.5" customHeight="1" hidden="1">
      <c r="A41" s="15" t="s">
        <v>17</v>
      </c>
      <c r="B41" s="25" t="s">
        <v>23</v>
      </c>
      <c r="C41" s="48"/>
      <c r="D41" s="48"/>
      <c r="E41" s="55">
        <f t="shared" si="4"/>
        <v>0</v>
      </c>
      <c r="F41" s="50"/>
      <c r="G41" s="50"/>
      <c r="H41" s="41" t="e">
        <f t="shared" si="2"/>
        <v>#DIV/0!</v>
      </c>
      <c r="I41" s="41" t="e">
        <f t="shared" si="3"/>
        <v>#DIV/0!</v>
      </c>
    </row>
    <row r="42" spans="1:9" ht="76.5" hidden="1">
      <c r="A42" s="15" t="s">
        <v>17</v>
      </c>
      <c r="B42" s="26" t="s">
        <v>26</v>
      </c>
      <c r="C42" s="54"/>
      <c r="D42" s="54">
        <v>-9</v>
      </c>
      <c r="E42" s="56">
        <f t="shared" si="4"/>
        <v>-9</v>
      </c>
      <c r="F42" s="50"/>
      <c r="G42" s="50"/>
      <c r="H42" s="41" t="e">
        <f t="shared" si="2"/>
        <v>#DIV/0!</v>
      </c>
      <c r="I42" s="41" t="e">
        <f t="shared" si="3"/>
        <v>#DIV/0!</v>
      </c>
    </row>
    <row r="43" spans="1:9" ht="102" hidden="1">
      <c r="A43" s="15" t="s">
        <v>17</v>
      </c>
      <c r="B43" s="25" t="s">
        <v>27</v>
      </c>
      <c r="C43" s="48"/>
      <c r="D43" s="52"/>
      <c r="E43" s="56">
        <f t="shared" si="4"/>
        <v>0</v>
      </c>
      <c r="F43" s="50"/>
      <c r="G43" s="50"/>
      <c r="H43" s="41" t="e">
        <f t="shared" si="2"/>
        <v>#DIV/0!</v>
      </c>
      <c r="I43" s="41" t="e">
        <f t="shared" si="3"/>
        <v>#DIV/0!</v>
      </c>
    </row>
    <row r="44" spans="1:9" ht="63.75" hidden="1">
      <c r="A44" s="15" t="s">
        <v>17</v>
      </c>
      <c r="B44" s="25" t="s">
        <v>25</v>
      </c>
      <c r="C44" s="48"/>
      <c r="D44" s="52"/>
      <c r="E44" s="56">
        <f t="shared" si="4"/>
        <v>0</v>
      </c>
      <c r="F44" s="50"/>
      <c r="G44" s="50"/>
      <c r="H44" s="41" t="e">
        <f t="shared" si="2"/>
        <v>#DIV/0!</v>
      </c>
      <c r="I44" s="41" t="e">
        <f t="shared" si="3"/>
        <v>#DIV/0!</v>
      </c>
    </row>
    <row r="45" spans="1:9" ht="102" hidden="1">
      <c r="A45" s="15" t="s">
        <v>17</v>
      </c>
      <c r="B45" s="25" t="s">
        <v>24</v>
      </c>
      <c r="C45" s="48"/>
      <c r="D45" s="52"/>
      <c r="E45" s="56">
        <f t="shared" si="4"/>
        <v>0</v>
      </c>
      <c r="F45" s="50"/>
      <c r="G45" s="50"/>
      <c r="H45" s="41" t="e">
        <f t="shared" si="2"/>
        <v>#DIV/0!</v>
      </c>
      <c r="I45" s="41" t="e">
        <f t="shared" si="3"/>
        <v>#DIV/0!</v>
      </c>
    </row>
    <row r="46" spans="1:9" ht="51">
      <c r="A46" s="15" t="s">
        <v>47</v>
      </c>
      <c r="B46" s="19" t="s">
        <v>60</v>
      </c>
      <c r="C46" s="54">
        <v>10</v>
      </c>
      <c r="D46" s="54">
        <v>168</v>
      </c>
      <c r="E46" s="56">
        <f aca="true" t="shared" si="5" ref="E46:E51">C46+D46</f>
        <v>178</v>
      </c>
      <c r="F46" s="61">
        <v>10</v>
      </c>
      <c r="G46" s="61">
        <v>10</v>
      </c>
      <c r="H46" s="62">
        <f t="shared" si="2"/>
        <v>100</v>
      </c>
      <c r="I46" s="62">
        <f t="shared" si="3"/>
        <v>100</v>
      </c>
    </row>
    <row r="47" spans="1:9" ht="76.5" hidden="1">
      <c r="A47" s="15" t="s">
        <v>17</v>
      </c>
      <c r="B47" s="23" t="s">
        <v>32</v>
      </c>
      <c r="C47" s="52"/>
      <c r="D47" s="48">
        <v>100</v>
      </c>
      <c r="E47" s="55">
        <f t="shared" si="5"/>
        <v>100</v>
      </c>
      <c r="F47" s="50"/>
      <c r="G47" s="50"/>
      <c r="H47" s="41" t="e">
        <f t="shared" si="2"/>
        <v>#DIV/0!</v>
      </c>
      <c r="I47" s="41" t="e">
        <f t="shared" si="3"/>
        <v>#DIV/0!</v>
      </c>
    </row>
    <row r="48" spans="1:9" ht="76.5" hidden="1">
      <c r="A48" s="15" t="s">
        <v>17</v>
      </c>
      <c r="B48" s="23" t="s">
        <v>33</v>
      </c>
      <c r="C48" s="52"/>
      <c r="D48" s="48">
        <v>950.5</v>
      </c>
      <c r="E48" s="55">
        <f t="shared" si="5"/>
        <v>950.5</v>
      </c>
      <c r="F48" s="50"/>
      <c r="G48" s="50"/>
      <c r="H48" s="41" t="e">
        <f t="shared" si="2"/>
        <v>#DIV/0!</v>
      </c>
      <c r="I48" s="41" t="e">
        <f t="shared" si="3"/>
        <v>#DIV/0!</v>
      </c>
    </row>
    <row r="49" spans="1:9" ht="63.75" hidden="1">
      <c r="A49" s="15" t="s">
        <v>17</v>
      </c>
      <c r="B49" s="23" t="s">
        <v>34</v>
      </c>
      <c r="C49" s="52"/>
      <c r="D49" s="48">
        <v>7.9</v>
      </c>
      <c r="E49" s="55">
        <f t="shared" si="5"/>
        <v>7.9</v>
      </c>
      <c r="F49" s="50"/>
      <c r="G49" s="50"/>
      <c r="H49" s="41" t="e">
        <f t="shared" si="2"/>
        <v>#DIV/0!</v>
      </c>
      <c r="I49" s="41" t="e">
        <f t="shared" si="3"/>
        <v>#DIV/0!</v>
      </c>
    </row>
    <row r="50" spans="1:9" ht="123.75" hidden="1">
      <c r="A50" s="15" t="s">
        <v>17</v>
      </c>
      <c r="B50" s="31" t="s">
        <v>35</v>
      </c>
      <c r="C50" s="52"/>
      <c r="D50" s="48">
        <v>105.4</v>
      </c>
      <c r="E50" s="55">
        <f t="shared" si="5"/>
        <v>105.4</v>
      </c>
      <c r="F50" s="50"/>
      <c r="G50" s="50"/>
      <c r="H50" s="41" t="e">
        <f t="shared" si="2"/>
        <v>#DIV/0!</v>
      </c>
      <c r="I50" s="41" t="e">
        <f t="shared" si="3"/>
        <v>#DIV/0!</v>
      </c>
    </row>
    <row r="51" spans="1:9" ht="146.25" hidden="1">
      <c r="A51" s="15" t="s">
        <v>17</v>
      </c>
      <c r="B51" s="31" t="s">
        <v>36</v>
      </c>
      <c r="C51" s="52"/>
      <c r="D51" s="48">
        <v>105.4</v>
      </c>
      <c r="E51" s="55">
        <f t="shared" si="5"/>
        <v>105.4</v>
      </c>
      <c r="F51" s="50"/>
      <c r="G51" s="50"/>
      <c r="H51" s="41" t="e">
        <f t="shared" si="2"/>
        <v>#DIV/0!</v>
      </c>
      <c r="I51" s="41" t="e">
        <f t="shared" si="3"/>
        <v>#DIV/0!</v>
      </c>
    </row>
    <row r="52" spans="1:9" ht="15.75" hidden="1">
      <c r="A52" s="14" t="s">
        <v>37</v>
      </c>
      <c r="B52" s="17" t="s">
        <v>38</v>
      </c>
      <c r="C52" s="57">
        <f>C53</f>
        <v>0</v>
      </c>
      <c r="D52" s="57">
        <f>D53</f>
        <v>12.2</v>
      </c>
      <c r="E52" s="58">
        <f>E53</f>
        <v>12.2</v>
      </c>
      <c r="F52" s="50"/>
      <c r="G52" s="50"/>
      <c r="H52" s="41" t="e">
        <f t="shared" si="2"/>
        <v>#DIV/0!</v>
      </c>
      <c r="I52" s="41" t="e">
        <f t="shared" si="3"/>
        <v>#DIV/0!</v>
      </c>
    </row>
    <row r="53" spans="1:9" ht="12.75" hidden="1">
      <c r="A53" s="15" t="s">
        <v>39</v>
      </c>
      <c r="B53" s="31" t="s">
        <v>40</v>
      </c>
      <c r="C53" s="48">
        <v>0</v>
      </c>
      <c r="D53" s="48">
        <v>12.2</v>
      </c>
      <c r="E53" s="55">
        <f>C53+D53</f>
        <v>12.2</v>
      </c>
      <c r="F53" s="50"/>
      <c r="G53" s="50"/>
      <c r="H53" s="41" t="e">
        <f t="shared" si="2"/>
        <v>#DIV/0!</v>
      </c>
      <c r="I53" s="41" t="e">
        <f t="shared" si="3"/>
        <v>#DIV/0!</v>
      </c>
    </row>
    <row r="54" spans="1:9" ht="89.25" hidden="1">
      <c r="A54" s="15" t="s">
        <v>47</v>
      </c>
      <c r="B54" s="21" t="s">
        <v>14</v>
      </c>
      <c r="C54" s="47"/>
      <c r="D54" s="59"/>
      <c r="E54" s="59"/>
      <c r="F54" s="50"/>
      <c r="G54" s="50"/>
      <c r="H54" s="41" t="e">
        <f t="shared" si="2"/>
        <v>#DIV/0!</v>
      </c>
      <c r="I54" s="41" t="e">
        <f t="shared" si="3"/>
        <v>#DIV/0!</v>
      </c>
    </row>
  </sheetData>
  <sheetProtection/>
  <mergeCells count="17">
    <mergeCell ref="H10:H12"/>
    <mergeCell ref="B2:I2"/>
    <mergeCell ref="B3:I3"/>
    <mergeCell ref="B4:I4"/>
    <mergeCell ref="B5:I5"/>
    <mergeCell ref="B6:I6"/>
    <mergeCell ref="B7:I7"/>
    <mergeCell ref="B8:C8"/>
    <mergeCell ref="A10:A12"/>
    <mergeCell ref="B10:B12"/>
    <mergeCell ref="C10:C12"/>
    <mergeCell ref="I10:I12"/>
    <mergeCell ref="B9:I9"/>
    <mergeCell ref="D10:D12"/>
    <mergeCell ref="E10:E12"/>
    <mergeCell ref="F10:F12"/>
    <mergeCell ref="G10:G12"/>
  </mergeCells>
  <printOptions/>
  <pageMargins left="0.25" right="0.25"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z</cp:lastModifiedBy>
  <cp:lastPrinted>2019-05-30T02:05:02Z</cp:lastPrinted>
  <dcterms:created xsi:type="dcterms:W3CDTF">2006-06-28T02:32:36Z</dcterms:created>
  <dcterms:modified xsi:type="dcterms:W3CDTF">2019-06-04T05:06:14Z</dcterms:modified>
  <cp:category/>
  <cp:version/>
  <cp:contentType/>
  <cp:contentStatus/>
</cp:coreProperties>
</file>