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<sst xmlns="http://schemas.openxmlformats.org/spreadsheetml/2006/main" count="1242" uniqueCount="349">
  <si>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</si>
  <si>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</si>
  <si>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</si>
  <si>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</si>
  <si>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</si>
  <si>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</si>
  <si>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</si>
  <si>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</si>
  <si>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</si>
  <si>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</si>
  <si>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</si>
  <si>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</si>
  <si>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</si>
  <si>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</si>
  <si>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</si>
  <si>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</si>
  <si>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</si>
  <si>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</si>
  <si>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</si>
  <si>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</si>
  <si>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</si>
  <si>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</si>
  <si>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</si>
  <si>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</si>
  <si>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</si>
  <si>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</si>
  <si>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</si>
  <si>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</si>
  <si>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</si>
  <si>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</si>
  <si>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</si>
  <si>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</si>
  <si>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</si>
  <si>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</si>
  <si>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</si>
  <si>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</si>
  <si>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</si>
  <si>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</si>
  <si>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</si>
  <si>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</si>
  <si>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</si>
  <si>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</si>
  <si>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</si>
  <si>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</si>
  <si>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</si>
  <si>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</si>
  <si>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</si>
  <si>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</si>
  <si>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</si>
  <si>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</si>
  <si>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</si>
  <si>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</si>
  <si>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</si>
  <si>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</si>
  <si>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</si>
  <si>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</si>
  <si>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</si>
  <si>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</si>
  <si>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</si>
  <si>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</si>
  <si>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</si>
  <si>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</si>
  <si>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</si>
  <si>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</si>
  <si>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</si>
  <si>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</si>
  <si>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</si>
  <si>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</si>
  <si>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</si>
  <si>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</si>
  <si>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</si>
  <si>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</si>
  <si>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 бюджетам субъектов Российской Федерации и муниципальных образований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</si>
  <si>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</si>
  <si>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</si>
  <si>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</si>
  <si>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</si>
  <si>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</si>
  <si>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</si>
  <si>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</si>
  <si>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</si>
  <si>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</si>
  <si>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</si>
  <si>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</si>
  <si>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</si>
  <si>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</si>
  <si>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</si>
  <si>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</si>
  <si>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</si>
  <si>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</si>
  <si>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</si>
  <si>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</si>
  <si>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</si>
  <si>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</si>
  <si>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</si>
  <si>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</si>
  <si>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</si>
  <si>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</si>
  <si>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</si>
  <si>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</si>
  <si>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</si>
  <si>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</si>
  <si>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</si>
  <si>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</si>
  <si>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</si>
  <si>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</si>
  <si>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</si>
  <si>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</si>
  <si>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</si>
  <si>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</si>
  <si>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</si>
  <si>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</si>
  <si>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</si>
  <si>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</si>
  <si>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</si>
  <si>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</si>
  <si>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</si>
  <si>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</si>
  <si>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</si>
  <si>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</si>
  <si>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</si>
  <si>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</si>
  <si>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</si>
  <si>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</si>
  <si>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</si>
  <si>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</si>
  <si>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</si>
  <si>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</si>
  <si>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</si>
  <si>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</si>
  <si>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</si>
  <si>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</si>
  <si>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</si>
  <si>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</si>
  <si>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</si>
  <si>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</si>
  <si>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</si>
  <si>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</si>
  <si>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</si>
  <si>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</si>
  <si>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</si>
  <si>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</si>
  <si>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</si>
  <si>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</si>
  <si>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</si>
  <si>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</si>
  <si>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</si>
  <si>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</si>
  <si>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</si>
  <si>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</si>
  <si>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</si>
  <si>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</si>
  <si>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</si>
  <si>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</si>
  <si>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</si>
  <si>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</si>
  <si>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</si>
  <si>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</si>
  <si>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</si>
  <si>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</si>
  <si>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</si>
  <si>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</si>
  <si>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</si>
  <si>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</si>
  <si>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</si>
  <si>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</si>
  <si>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</si>
  <si>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</si>
  <si>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</si>
  <si>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</si>
  <si>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</si>
  <si>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</si>
  <si>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</si>
  <si>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</si>
  <si>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</si>
  <si>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</si>
  <si>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</si>
  <si>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</si>
  <si>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</si>
  <si>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</si>
  <si>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</si>
  <si>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</si>
  <si>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</si>
  <si>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</si>
  <si>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</si>
  <si>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</si>
  <si>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</si>
  <si>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</si>
  <si>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</si>
  <si>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</si>
  <si>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</si>
  <si>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</si>
  <si>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</si>
  <si>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</si>
  <si>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</si>
  <si>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</si>
  <si>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</si>
  <si>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</si>
  <si>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</si>
  <si>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79517S0000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</si>
  <si>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</si>
  <si>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</si>
  <si>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</si>
  <si>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</si>
  <si>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</si>
  <si>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</si>
  <si>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</si>
  <si>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</si>
  <si>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</si>
  <si>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</si>
  <si>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</si>
  <si>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</si>
  <si>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</si>
  <si>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</si>
  <si>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</si>
  <si>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</si>
  <si>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в сфере закупок  для муниципальных нужд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</si>
  <si>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</si>
  <si>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</si>
  <si>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</si>
  <si>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</si>
  <si>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</si>
  <si>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</si>
  <si>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</si>
  <si>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</si>
  <si>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</si>
  <si>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</si>
  <si>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</si>
  <si>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</si>
  <si>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</si>
  <si>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</si>
  <si>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</si>
  <si>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</si>
  <si>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</si>
  <si>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</si>
  <si>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</si>
  <si>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</si>
  <si>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</si>
  <si>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</si>
  <si>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</si>
  <si>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</si>
  <si>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</si>
  <si>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</si>
  <si>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</si>
  <si>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</si>
  <si>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</si>
  <si>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</si>
  <si>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</si>
  <si>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</si>
  <si>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</si>
  <si>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</si>
  <si>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</si>
  <si>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</si>
  <si>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</si>
  <si>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</si>
  <si>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</si>
  <si>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</si>
  <si>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</si>
  <si>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Муниципальные программы городского поселения</t>
  </si>
  <si>
    <t>8950100000</t>
  </si>
  <si>
    <t>8950000000</t>
  </si>
  <si>
    <t>3900300010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</si>
  <si>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</si>
  <si>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</si>
  <si>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</si>
  <si>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</si>
  <si>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</si>
  <si>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</si>
  <si>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</si>
  <si>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</si>
  <si>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</si>
  <si>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</si>
  <si>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</si>
  <si>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</si>
  <si>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</si>
  <si>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</si>
  <si>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</si>
  <si>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</si>
  <si>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</si>
  <si>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</si>
  <si>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</si>
  <si>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</si>
  <si>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</si>
  <si>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</si>
  <si>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</si>
  <si>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</si>
  <si>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</si>
  <si>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</si>
  <si>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</si>
  <si>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План   2018 год,тыс.руб.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</si>
  <si>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</si>
  <si>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</si>
  <si>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</si>
  <si>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к решению Совета Белоярского</t>
  </si>
  <si>
    <t>городского поселения</t>
  </si>
  <si>
    <t>План 2018 год,уточнённая сумма</t>
  </si>
  <si>
    <t>7950200030</t>
  </si>
  <si>
    <t>Резервный фонд финансирования непредвиденных расходов Администрации Верхнекетского района</t>
  </si>
  <si>
    <t>Исполнение судебных актов</t>
  </si>
  <si>
    <t>0070500010</t>
  </si>
  <si>
    <t>Исполнение решения Верхнекетского районного суда Томской области от 12.09.2017 по делу № 2-11/2017 Шаниной Н.Д.</t>
  </si>
  <si>
    <t>79517S0895</t>
  </si>
  <si>
    <t>Капитальный ремонт и (или) ремонт автомобильных дорог общего пользования местного значения в границах населённых пунктов муниципального района за счёт средств дорожного фонда муниципального образования "Верхнекетский район" (софинансирование)</t>
  </si>
  <si>
    <t>7950100020</t>
  </si>
  <si>
    <t>830</t>
  </si>
  <si>
    <t>360</t>
  </si>
  <si>
    <t>Иные выплаты населению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</si>
  <si>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</si>
  <si>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</si>
  <si>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6000500040</t>
  </si>
  <si>
    <t>6000500030</t>
  </si>
  <si>
    <t>Муниципальная программа городского поселения "Формирование современной городской среды на территрии муниципального образования Белоярское городское поселение Верхнекетского района Томской области на 2018-2022 годы"</t>
  </si>
  <si>
    <t>от       мая 2018 года №</t>
  </si>
  <si>
    <t>Муниципальная программа "Устойчивое развитие сельских территорий Верхнекетского района  до 2020 года"</t>
  </si>
  <si>
    <t>Муниципальная программа  "Устойчивое развитие сельских территорий Верхнекетского района  до 2020 года" (Определение границ населенных пунктов и территориальных зон на местности с целью внесения сведений о границах в государственный кадастр недвижимости)</t>
  </si>
  <si>
    <t>7950100040</t>
  </si>
  <si>
    <t>Проведение проверки достоверности определения сметной стоимости объекта капитального строительства "Берегоукрепление р.Кеть на участке р.п.Белый Яр Верхнекетского района Томской области</t>
  </si>
  <si>
    <t>Закупка товаров, работ, услуг для  государственных (муниципальных) нужд</t>
  </si>
  <si>
    <t>Расходы на выплаты персоналу государственных (муниципальных) органов</t>
  </si>
  <si>
    <t>Основное мероприятие "Капитальный ремонт и (или) ремонт  автомобильных дорог общего пользования местного значения Томской области"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</si>
  <si>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</si>
  <si>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Муниципальная программа  "Капитальный ремонт муниципального жилищного фонда в муниципальном образовании "Верхнекетский район" на 2018-2021 годы" (На приобретение строительных материалов для капитального ремонта муниципального жилищного фонда Белоярского городского поселения</t>
  </si>
  <si>
    <t>7951400000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</si>
  <si>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</si>
  <si>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Софинансирование мероприятий на поддержку муниципальных программ формирования современной городской среды</t>
  </si>
  <si>
    <t>Софинансирование мероприятий на поддержку муниципальных программ формирования современной городской среды (благоустройство дворовых территорий за счёт средств бюджета поселения)</t>
  </si>
  <si>
    <t>Софинансирование мероприятий на поддержку муниципальных программ формирования современной городской среды (благоустройство дворовых территорий за счёт средств заинтересованных лиц)</t>
  </si>
  <si>
    <t>8950100020</t>
  </si>
  <si>
    <t>8950100010</t>
  </si>
  <si>
    <t>Закупка товаров, работ, услуг для государственных (муниципальных) нужд</t>
  </si>
  <si>
    <t>Государственная программа "Формирование комфортной городской среды Томской области на 2018-2022 годы"</t>
  </si>
  <si>
    <t>25180R5550</t>
  </si>
  <si>
    <t>2500000000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</si>
  <si>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</si>
  <si>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 (благоустройство общественных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</si>
  <si>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дворовых территорий)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</si>
  <si>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 (благоустройство общественных территорий)</t>
  </si>
  <si>
    <t>Муниципальная программа "Формирование современной городской среды на территрии муниципального образования "Верхнекетский район" на 2018-2022 годы"</t>
  </si>
  <si>
    <t>Благоустройство дворовых территорий (софинансирование)</t>
  </si>
  <si>
    <t>Благоустройство общественных территорий (софинансирование)</t>
  </si>
  <si>
    <t xml:space="preserve">Муниципальная программа  "Устойчивое развитие сельских территорий Верхнекетского района  до 2020 года" </t>
  </si>
  <si>
    <t>Реализация проектов по решению вопросов местного значения, предложенных непосредственно населением Верхнекетского района за счет средств районного бюджета</t>
  </si>
  <si>
    <t>Государственная программа "Эффективное управление региональными финансами,государственными закупками и совершенствование межбюджетных отношений в Томской области"</t>
  </si>
  <si>
    <t>79501S0M20</t>
  </si>
  <si>
    <t>2148240M20</t>
  </si>
  <si>
    <t>2100000000</t>
  </si>
  <si>
    <t xml:space="preserve">Приложение 5                                                      </t>
  </si>
  <si>
    <t>Приложение 11 к решению Совета     Белоярского городского поселения                                                                                                                                               от 26  декабря 2017 года  № 019</t>
  </si>
  <si>
    <t>Распределение бюджетных ассигнований по разделам,подразделам,целевым статьям,группам видов расходов классификаций расходов бюджетов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</si>
</sst>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4" fillId="30" borderId="12" xfId="0" applyFont="1" applyFill="1" applyBorder="1" applyAlignment="1">
      <alignment horizontal="center"/>
    </xf>
    <xf numFmtId="169" fontId="4" fillId="30" borderId="12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left" vertical="center" wrapText="1" shrinkToFit="1"/>
    </xf>
    <xf numFmtId="2" fontId="4" fillId="31" borderId="15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13" fillId="31" borderId="15" xfId="0" applyNumberFormat="1" applyFont="1" applyFill="1" applyBorder="1" applyAlignment="1">
      <alignment horizontal="left" vertical="center" wrapText="1" shrinkToFi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0" fillId="31" borderId="15" xfId="0" applyNumberFormat="1" applyFont="1" applyFill="1" applyBorder="1" applyAlignment="1">
      <alignment horizontal="left" vertical="center" wrapText="1" shrinkToFi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4" fillId="31" borderId="11" xfId="0" applyNumberFormat="1" applyFont="1" applyFill="1" applyBorder="1" applyAlignment="1">
      <alignment horizontal="center" vertical="center" wrapText="1"/>
    </xf>
    <xf numFmtId="49" fontId="4" fillId="31" borderId="18" xfId="0" applyNumberFormat="1" applyFont="1" applyFill="1" applyBorder="1" applyAlignment="1">
      <alignment horizontal="center" vertical="center" wrapTex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8" fillId="31" borderId="15" xfId="0" applyNumberFormat="1" applyFont="1" applyFill="1" applyBorder="1" applyAlignment="1">
      <alignment horizontal="left" vertical="center" wrapText="1" shrinkToFit="1"/>
    </xf>
    <xf numFmtId="2" fontId="4" fillId="31" borderId="19" xfId="0" applyNumberFormat="1" applyFont="1" applyFill="1" applyBorder="1" applyAlignment="1">
      <alignment horizontal="left" vertical="center" wrapText="1"/>
    </xf>
    <xf numFmtId="2" fontId="4" fillId="31" borderId="11" xfId="0" applyNumberFormat="1" applyFont="1" applyFill="1" applyBorder="1" applyAlignment="1">
      <alignment horizontal="left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8" fillId="31" borderId="22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/>
    </xf>
    <xf numFmtId="0" fontId="10" fillId="31" borderId="11" xfId="0" applyFont="1" applyFill="1" applyBorder="1" applyAlignment="1">
      <alignment/>
    </xf>
    <xf numFmtId="49" fontId="10" fillId="31" borderId="16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17" xfId="0" applyNumberFormat="1" applyFont="1" applyFill="1" applyBorder="1" applyAlignment="1">
      <alignment horizontal="center" wrapText="1"/>
    </xf>
    <xf numFmtId="0" fontId="4" fillId="31" borderId="11" xfId="0" applyFont="1" applyFill="1" applyBorder="1" applyAlignment="1">
      <alignment/>
    </xf>
    <xf numFmtId="49" fontId="4" fillId="31" borderId="24" xfId="0" applyNumberFormat="1" applyFont="1" applyFill="1" applyBorder="1" applyAlignment="1">
      <alignment horizontal="left" vertical="center" wrapText="1" shrinkToFit="1"/>
    </xf>
    <xf numFmtId="49" fontId="4" fillId="31" borderId="11" xfId="0" applyNumberFormat="1" applyFont="1" applyFill="1" applyBorder="1" applyAlignment="1">
      <alignment horizontal="center" wrapText="1"/>
    </xf>
    <xf numFmtId="49" fontId="4" fillId="31" borderId="23" xfId="0" applyNumberFormat="1" applyFont="1" applyFill="1" applyBorder="1" applyAlignment="1">
      <alignment horizontal="center" wrapText="1"/>
    </xf>
    <xf numFmtId="0" fontId="14" fillId="31" borderId="11" xfId="0" applyFont="1" applyFill="1" applyBorder="1" applyAlignment="1">
      <alignment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49" fontId="8" fillId="31" borderId="26" xfId="0" applyNumberFormat="1" applyFont="1" applyFill="1" applyBorder="1" applyAlignment="1">
      <alignment horizontal="left" vertical="center" wrapText="1" shrinkToFit="1"/>
    </xf>
    <xf numFmtId="49" fontId="8" fillId="31" borderId="21" xfId="0" applyNumberFormat="1" applyFont="1" applyFill="1" applyBorder="1" applyAlignment="1">
      <alignment horizontal="center" vertical="center" wrapText="1"/>
    </xf>
    <xf numFmtId="2" fontId="13" fillId="31" borderId="15" xfId="0" applyNumberFormat="1" applyFont="1" applyFill="1" applyBorder="1" applyAlignment="1">
      <alignment horizontal="left" vertical="center" wrapText="1" shrinkToFit="1"/>
    </xf>
    <xf numFmtId="49" fontId="7" fillId="31" borderId="16" xfId="0" applyNumberFormat="1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left" vertical="center" wrapText="1" shrinkToFit="1"/>
    </xf>
    <xf numFmtId="49" fontId="47" fillId="31" borderId="15" xfId="0" applyNumberFormat="1" applyFont="1" applyFill="1" applyBorder="1" applyAlignment="1">
      <alignment horizontal="left" vertical="center" wrapText="1" shrinkToFit="1"/>
    </xf>
    <xf numFmtId="49" fontId="48" fillId="31" borderId="15" xfId="0" applyNumberFormat="1" applyFont="1" applyFill="1" applyBorder="1" applyAlignment="1">
      <alignment horizontal="left" vertical="center" wrapText="1" shrinkToFit="1"/>
    </xf>
    <xf numFmtId="49" fontId="48" fillId="31" borderId="16" xfId="0" applyNumberFormat="1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49" fontId="4" fillId="31" borderId="28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 shrinkToFit="1"/>
    </xf>
    <xf numFmtId="0" fontId="4" fillId="31" borderId="0" xfId="0" applyFont="1" applyFill="1" applyAlignment="1">
      <alignment/>
    </xf>
    <xf numFmtId="49" fontId="4" fillId="31" borderId="11" xfId="0" applyNumberFormat="1" applyFont="1" applyFill="1" applyBorder="1" applyAlignment="1">
      <alignment horizontal="left" vertical="center" wrapText="1" shrinkToFit="1"/>
    </xf>
    <xf numFmtId="49" fontId="4" fillId="31" borderId="29" xfId="0" applyNumberFormat="1" applyFont="1" applyFill="1" applyBorder="1" applyAlignment="1">
      <alignment horizontal="left" vertical="center" wrapText="1" shrinkToFit="1"/>
    </xf>
    <xf numFmtId="172" fontId="4" fillId="31" borderId="15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vertical="center" wrapText="1" shrinkToFit="1"/>
    </xf>
    <xf numFmtId="0" fontId="8" fillId="31" borderId="11" xfId="0" applyFont="1" applyFill="1" applyBorder="1" applyAlignment="1">
      <alignment horizontal="left" vertical="top" wrapText="1"/>
    </xf>
    <xf numFmtId="49" fontId="15" fillId="31" borderId="16" xfId="0" applyNumberFormat="1" applyFont="1" applyFill="1" applyBorder="1" applyAlignment="1">
      <alignment horizontal="center" vertical="center" wrapText="1"/>
    </xf>
    <xf numFmtId="49" fontId="47" fillId="31" borderId="26" xfId="0" applyNumberFormat="1" applyFont="1" applyFill="1" applyBorder="1" applyAlignment="1">
      <alignment horizontal="left" vertical="center" wrapText="1" shrinkToFit="1"/>
    </xf>
    <xf numFmtId="49" fontId="47" fillId="31" borderId="2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vertical="center" wrapText="1" shrinkToFit="1"/>
    </xf>
    <xf numFmtId="49" fontId="10" fillId="31" borderId="11" xfId="0" applyNumberFormat="1" applyFont="1" applyFill="1" applyBorder="1" applyAlignment="1">
      <alignment horizontal="center" vertical="center" wrapText="1"/>
    </xf>
    <xf numFmtId="0" fontId="4" fillId="31" borderId="11" xfId="0" applyNumberFormat="1" applyFont="1" applyFill="1" applyBorder="1" applyAlignment="1">
      <alignment horizontal="left" vertical="center" wrapText="1" shrinkToFit="1"/>
    </xf>
    <xf numFmtId="2" fontId="4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left" vertical="center" wrapText="1" shrinkToFit="1"/>
    </xf>
    <xf numFmtId="49" fontId="8" fillId="31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 shrinkToFit="1"/>
    </xf>
    <xf numFmtId="49" fontId="4" fillId="31" borderId="23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4" fillId="31" borderId="28" xfId="0" applyNumberFormat="1" applyFont="1" applyFill="1" applyBorder="1" applyAlignment="1">
      <alignment horizontal="center"/>
    </xf>
    <xf numFmtId="0" fontId="14" fillId="31" borderId="23" xfId="0" applyFont="1" applyFill="1" applyBorder="1" applyAlignment="1">
      <alignment vertical="center" wrapText="1"/>
    </xf>
    <xf numFmtId="49" fontId="4" fillId="31" borderId="26" xfId="0" applyNumberFormat="1" applyFont="1" applyFill="1" applyBorder="1" applyAlignment="1">
      <alignment horizontal="left" vertical="center" wrapText="1" shrinkToFit="1"/>
    </xf>
    <xf numFmtId="168" fontId="4" fillId="31" borderId="32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 horizontal="center"/>
    </xf>
    <xf numFmtId="168" fontId="4" fillId="31" borderId="23" xfId="0" applyNumberFormat="1" applyFont="1" applyFill="1" applyBorder="1" applyAlignment="1">
      <alignment horizontal="center"/>
    </xf>
    <xf numFmtId="168" fontId="4" fillId="31" borderId="33" xfId="0" applyNumberFormat="1" applyFont="1" applyFill="1" applyBorder="1" applyAlignment="1">
      <alignment horizontal="center"/>
    </xf>
    <xf numFmtId="168" fontId="8" fillId="31" borderId="34" xfId="0" applyNumberFormat="1" applyFont="1" applyFill="1" applyBorder="1" applyAlignment="1">
      <alignment horizontal="center"/>
    </xf>
    <xf numFmtId="168" fontId="8" fillId="31" borderId="30" xfId="0" applyNumberFormat="1" applyFont="1" applyFill="1" applyBorder="1" applyAlignment="1">
      <alignment horizontal="center"/>
    </xf>
    <xf numFmtId="168" fontId="10" fillId="31" borderId="30" xfId="0" applyNumberFormat="1" applyFont="1" applyFill="1" applyBorder="1" applyAlignment="1">
      <alignment horizontal="center"/>
    </xf>
    <xf numFmtId="168" fontId="10" fillId="31" borderId="28" xfId="0" applyNumberFormat="1" applyFont="1" applyFill="1" applyBorder="1" applyAlignment="1">
      <alignment horizontal="center"/>
    </xf>
    <xf numFmtId="168" fontId="8" fillId="31" borderId="35" xfId="0" applyNumberFormat="1" applyFont="1" applyFill="1" applyBorder="1" applyAlignment="1">
      <alignment horizontal="center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6" xfId="0" applyNumberFormat="1" applyFont="1" applyFill="1" applyBorder="1" applyAlignment="1">
      <alignment horizontal="center" vertical="center" wrapText="1"/>
    </xf>
    <xf numFmtId="49" fontId="10" fillId="31" borderId="26" xfId="0" applyNumberFormat="1" applyFont="1" applyFill="1" applyBorder="1" applyAlignment="1">
      <alignment horizontal="left" vertical="center" wrapText="1" shrinkToFit="1"/>
    </xf>
    <xf numFmtId="49" fontId="7" fillId="31" borderId="26" xfId="0" applyNumberFormat="1" applyFont="1" applyFill="1" applyBorder="1" applyAlignment="1">
      <alignment horizontal="left" vertical="center" wrapText="1" shrinkToFit="1"/>
    </xf>
    <xf numFmtId="49" fontId="7" fillId="31" borderId="36" xfId="0" applyNumberFormat="1" applyFont="1" applyFill="1" applyBorder="1" applyAlignment="1">
      <alignment horizontal="center" vertical="center" wrapText="1"/>
    </xf>
    <xf numFmtId="49" fontId="4" fillId="31" borderId="36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 vertical="center" wrapText="1"/>
    </xf>
    <xf numFmtId="168" fontId="10" fillId="31" borderId="31" xfId="0" applyNumberFormat="1" applyFont="1" applyFill="1" applyBorder="1" applyAlignment="1">
      <alignment horizontal="center"/>
    </xf>
    <xf numFmtId="49" fontId="8" fillId="31" borderId="14" xfId="0" applyNumberFormat="1" applyFont="1" applyFill="1" applyBorder="1" applyAlignment="1">
      <alignment horizontal="center" vertical="center" wrapText="1"/>
    </xf>
    <xf numFmtId="168" fontId="8" fillId="31" borderId="11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/>
    </xf>
    <xf numFmtId="0" fontId="4" fillId="31" borderId="11" xfId="0" applyFont="1" applyFill="1" applyBorder="1" applyAlignment="1">
      <alignment horizontal="left" vertical="center" wrapText="1"/>
    </xf>
    <xf numFmtId="0" fontId="14" fillId="31" borderId="20" xfId="0" applyFont="1" applyFill="1" applyBorder="1" applyAlignment="1">
      <alignment vertical="center" wrapText="1"/>
    </xf>
    <xf numFmtId="49" fontId="13" fillId="31" borderId="17" xfId="0" applyNumberFormat="1" applyFont="1" applyFill="1" applyBorder="1" applyAlignment="1">
      <alignment horizontal="center" vertical="center" wrapText="1"/>
    </xf>
    <xf numFmtId="49" fontId="13" fillId="31" borderId="11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49" fontId="13" fillId="31" borderId="20" xfId="0" applyNumberFormat="1" applyFont="1" applyFill="1" applyBorder="1" applyAlignment="1">
      <alignment horizontal="center" vertical="center" wrapText="1"/>
    </xf>
    <xf numFmtId="0" fontId="4" fillId="31" borderId="15" xfId="0" applyNumberFormat="1" applyFont="1" applyFill="1" applyBorder="1" applyAlignment="1">
      <alignment horizontal="left" vertical="center" wrapText="1" shrinkToFit="1"/>
    </xf>
    <xf numFmtId="49" fontId="10" fillId="31" borderId="11" xfId="0" applyNumberFormat="1" applyFont="1" applyFill="1" applyBorder="1" applyAlignment="1">
      <alignment horizontal="left" vertical="center" wrapText="1" shrinkToFit="1"/>
    </xf>
    <xf numFmtId="49" fontId="13" fillId="31" borderId="37" xfId="0" applyNumberFormat="1" applyFont="1" applyFill="1" applyBorder="1" applyAlignment="1">
      <alignment horizontal="center" vertical="center" wrapText="1"/>
    </xf>
    <xf numFmtId="49" fontId="8" fillId="31" borderId="38" xfId="0" applyNumberFormat="1" applyFont="1" applyFill="1" applyBorder="1" applyAlignment="1">
      <alignment horizontal="center" vertical="center" wrapText="1"/>
    </xf>
    <xf numFmtId="49" fontId="13" fillId="31" borderId="23" xfId="0" applyNumberFormat="1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/>
    </xf>
    <xf numFmtId="168" fontId="10" fillId="31" borderId="11" xfId="0" applyNumberFormat="1" applyFont="1" applyFill="1" applyBorder="1" applyAlignment="1">
      <alignment horizontal="center"/>
    </xf>
    <xf numFmtId="168" fontId="4" fillId="31" borderId="27" xfId="0" applyNumberFormat="1" applyFont="1" applyFill="1" applyBorder="1" applyAlignment="1">
      <alignment horizontal="center"/>
    </xf>
    <xf numFmtId="168" fontId="48" fillId="31" borderId="30" xfId="0" applyNumberFormat="1" applyFont="1" applyFill="1" applyBorder="1" applyAlignment="1">
      <alignment horizontal="center"/>
    </xf>
    <xf numFmtId="168" fontId="4" fillId="31" borderId="20" xfId="0" applyNumberFormat="1" applyFont="1" applyFill="1" applyBorder="1" applyAlignment="1">
      <alignment horizontal="center"/>
    </xf>
    <xf numFmtId="168" fontId="15" fillId="31" borderId="30" xfId="0" applyNumberFormat="1" applyFont="1" applyFill="1" applyBorder="1" applyAlignment="1">
      <alignment horizontal="center"/>
    </xf>
    <xf numFmtId="168" fontId="13" fillId="31" borderId="11" xfId="0" applyNumberFormat="1" applyFont="1" applyFill="1" applyBorder="1" applyAlignment="1">
      <alignment horizontal="center"/>
    </xf>
    <xf numFmtId="168" fontId="13" fillId="31" borderId="20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7" fillId="31" borderId="31" xfId="0" applyNumberFormat="1" applyFont="1" applyFill="1" applyBorder="1" applyAlignment="1">
      <alignment horizontal="center"/>
    </xf>
    <xf numFmtId="168" fontId="47" fillId="31" borderId="30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39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0" fontId="4" fillId="31" borderId="39" xfId="0" applyFont="1" applyFill="1" applyBorder="1" applyAlignment="1">
      <alignment horizontal="center"/>
    </xf>
    <xf numFmtId="49" fontId="6" fillId="31" borderId="26" xfId="0" applyNumberFormat="1" applyFont="1" applyFill="1" applyBorder="1" applyAlignment="1">
      <alignment horizontal="left" vertical="center" wrapText="1" shrinkToFit="1"/>
    </xf>
    <xf numFmtId="0" fontId="10" fillId="31" borderId="20" xfId="0" applyFont="1" applyFill="1" applyBorder="1" applyAlignment="1">
      <alignment/>
    </xf>
    <xf numFmtId="168" fontId="10" fillId="31" borderId="20" xfId="0" applyNumberFormat="1" applyFont="1" applyFill="1" applyBorder="1" applyAlignment="1">
      <alignment horizontal="center"/>
    </xf>
    <xf numFmtId="169" fontId="4" fillId="31" borderId="23" xfId="0" applyNumberFormat="1" applyFont="1" applyFill="1" applyBorder="1" applyAlignment="1">
      <alignment horizontal="center"/>
    </xf>
    <xf numFmtId="169" fontId="4" fillId="31" borderId="11" xfId="0" applyNumberFormat="1" applyFont="1" applyFill="1" applyBorder="1" applyAlignment="1">
      <alignment horizontal="center"/>
    </xf>
    <xf numFmtId="168" fontId="8" fillId="31" borderId="31" xfId="0" applyNumberFormat="1" applyFont="1" applyFill="1" applyBorder="1" applyAlignment="1">
      <alignment horizontal="center"/>
    </xf>
    <xf numFmtId="168" fontId="4" fillId="31" borderId="11" xfId="0" applyNumberFormat="1" applyFont="1" applyFill="1" applyBorder="1" applyAlignment="1">
      <alignment/>
    </xf>
    <xf numFmtId="168" fontId="4" fillId="31" borderId="35" xfId="0" applyNumberFormat="1" applyFont="1" applyFill="1" applyBorder="1" applyAlignment="1">
      <alignment horizontal="center"/>
    </xf>
    <xf numFmtId="49" fontId="15" fillId="31" borderId="21" xfId="0" applyNumberFormat="1" applyFont="1" applyFill="1" applyBorder="1" applyAlignment="1">
      <alignment horizontal="center" vertical="center" wrapText="1"/>
    </xf>
    <xf numFmtId="49" fontId="10" fillId="31" borderId="28" xfId="0" applyNumberFormat="1" applyFont="1" applyFill="1" applyBorder="1" applyAlignment="1">
      <alignment horizontal="center" vertical="center" wrapText="1"/>
    </xf>
    <xf numFmtId="168" fontId="13" fillId="31" borderId="30" xfId="0" applyNumberFormat="1" applyFont="1" applyFill="1" applyBorder="1" applyAlignment="1">
      <alignment horizontal="center"/>
    </xf>
    <xf numFmtId="168" fontId="7" fillId="31" borderId="30" xfId="0" applyNumberFormat="1" applyFont="1" applyFill="1" applyBorder="1" applyAlignment="1">
      <alignment horizontal="center"/>
    </xf>
    <xf numFmtId="168" fontId="7" fillId="31" borderId="28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left" vertical="center" wrapText="1" shrinkToFit="1"/>
    </xf>
    <xf numFmtId="2" fontId="4" fillId="31" borderId="41" xfId="0" applyNumberFormat="1" applyFont="1" applyFill="1" applyBorder="1" applyAlignment="1">
      <alignment horizontal="left" vertical="center" wrapText="1"/>
    </xf>
    <xf numFmtId="2" fontId="4" fillId="31" borderId="42" xfId="0" applyNumberFormat="1" applyFont="1" applyFill="1" applyBorder="1" applyAlignment="1">
      <alignment horizontal="left" vertical="center" wrapText="1"/>
    </xf>
    <xf numFmtId="0" fontId="4" fillId="30" borderId="23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horizontal="center" wrapText="1"/>
    </xf>
    <xf numFmtId="0" fontId="4" fillId="30" borderId="2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30" borderId="27" xfId="0" applyFont="1" applyFill="1" applyBorder="1" applyAlignment="1">
      <alignment horizontal="center"/>
    </xf>
    <xf numFmtId="0" fontId="4" fillId="3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12" fillId="30" borderId="37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2" fillId="30" borderId="4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8"/>
  <sheetViews>
    <sheetView tabSelected="1" zoomScalePageLayoutView="0" workbookViewId="0" topLeftCell="A1">
      <selection activeCell="N13" sqref="N13"/>
    </sheetView>
  </sheetViews>
  <sheetFormatPr defaultColWidth="9.125" defaultRowHeight="12.75"/>
  <cols>
    <col min="1" max="1" width="49.625" style="6" customWidth="1"/>
    <col min="2" max="2" width="6.375" style="7" customWidth="1"/>
    <col min="3" max="3" width="10.50390625" style="7" customWidth="1"/>
    <col min="4" max="4" width="4.875" style="7" customWidth="1"/>
    <col min="5" max="5" width="10.375" style="8" customWidth="1"/>
    <col min="6" max="6" width="6.125" style="9" hidden="1" customWidth="1"/>
    <col min="7" max="7" width="12.00390625" style="7" hidden="1" customWidth="1"/>
    <col min="8" max="8" width="6.00390625" style="9" hidden="1" customWidth="1"/>
    <col min="9" max="9" width="12.00390625" style="7" hidden="1" customWidth="1"/>
    <col min="10" max="10" width="9.125" style="7" hidden="1" customWidth="1"/>
    <col min="11" max="11" width="0.6171875" style="7" hidden="1" customWidth="1"/>
    <col min="12" max="16384" width="9.125" style="7" customWidth="1"/>
  </cols>
  <sheetData>
    <row r="1" spans="2:13" ht="12.75" customHeight="1">
      <c r="B1" s="161" t="s">
        <v>346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2:13" ht="13.5">
      <c r="B2" s="161" t="s">
        <v>293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2:13" ht="13.5">
      <c r="B3" s="161" t="s">
        <v>294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2:13" ht="13.5">
      <c r="B4" s="161" t="s">
        <v>312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3.5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2:13" s="4" customFormat="1" ht="64.5" customHeight="1">
      <c r="B6" s="161" t="s">
        <v>347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2:8" s="4" customFormat="1" ht="9" customHeight="1">
      <c r="B7" s="3"/>
      <c r="C7" s="3"/>
      <c r="E7" s="1"/>
      <c r="F7" s="5"/>
      <c r="H7" s="5"/>
    </row>
    <row r="8" spans="1:9" s="2" customFormat="1" ht="80.25" customHeight="1">
      <c r="A8" s="164" t="s">
        <v>348</v>
      </c>
      <c r="B8" s="164"/>
      <c r="C8" s="164"/>
      <c r="D8" s="164"/>
      <c r="E8" s="164"/>
      <c r="F8" s="164"/>
      <c r="G8" s="164"/>
      <c r="H8" s="164"/>
      <c r="I8" s="164"/>
    </row>
    <row r="9" spans="1:9" ht="21" customHeight="1">
      <c r="A9" s="10"/>
      <c r="B9" s="17"/>
      <c r="C9" s="11"/>
      <c r="D9" s="11"/>
      <c r="E9" s="18"/>
      <c r="I9" s="19" t="s">
        <v>34</v>
      </c>
    </row>
    <row r="10" spans="1:13" ht="27" customHeight="1">
      <c r="A10" s="165" t="s">
        <v>35</v>
      </c>
      <c r="B10" s="174" t="s">
        <v>36</v>
      </c>
      <c r="C10" s="170" t="s">
        <v>6</v>
      </c>
      <c r="D10" s="171" t="s">
        <v>7</v>
      </c>
      <c r="E10" s="173" t="s">
        <v>289</v>
      </c>
      <c r="F10" s="15" t="s">
        <v>31</v>
      </c>
      <c r="G10" s="162" t="s">
        <v>31</v>
      </c>
      <c r="H10" s="163"/>
      <c r="I10" s="163"/>
      <c r="J10" s="166" t="s">
        <v>234</v>
      </c>
      <c r="K10" s="168" t="s">
        <v>288</v>
      </c>
      <c r="L10" s="157" t="s">
        <v>234</v>
      </c>
      <c r="M10" s="159" t="s">
        <v>295</v>
      </c>
    </row>
    <row r="11" spans="1:13" ht="12.75">
      <c r="A11" s="165"/>
      <c r="B11" s="175"/>
      <c r="C11" s="170"/>
      <c r="D11" s="172"/>
      <c r="E11" s="173"/>
      <c r="F11" s="16" t="s">
        <v>8</v>
      </c>
      <c r="G11" s="12" t="s">
        <v>33</v>
      </c>
      <c r="H11" s="16" t="s">
        <v>8</v>
      </c>
      <c r="I11" s="64" t="s">
        <v>46</v>
      </c>
      <c r="J11" s="167"/>
      <c r="K11" s="169"/>
      <c r="L11" s="158"/>
      <c r="M11" s="160"/>
    </row>
    <row r="12" spans="1:13" s="13" customFormat="1" ht="21" customHeight="1">
      <c r="A12" s="20" t="s">
        <v>9</v>
      </c>
      <c r="B12" s="21"/>
      <c r="C12" s="21"/>
      <c r="D12" s="108"/>
      <c r="E12" s="95">
        <f aca="true" t="shared" si="0" ref="E12:M12">E13+E360</f>
        <v>41083.50000000001</v>
      </c>
      <c r="F12" s="95">
        <f t="shared" si="0"/>
        <v>15225.099999999999</v>
      </c>
      <c r="G12" s="95">
        <f t="shared" si="0"/>
        <v>15245.8</v>
      </c>
      <c r="H12" s="95">
        <f t="shared" si="0"/>
        <v>15225.099999999999</v>
      </c>
      <c r="I12" s="95">
        <f t="shared" si="0"/>
        <v>15524.4</v>
      </c>
      <c r="J12" s="95">
        <f t="shared" si="0"/>
        <v>3376.4</v>
      </c>
      <c r="K12" s="95">
        <f t="shared" si="0"/>
        <v>28679.4</v>
      </c>
      <c r="L12" s="95">
        <f t="shared" si="0"/>
        <v>7416.300000000001</v>
      </c>
      <c r="M12" s="95">
        <f t="shared" si="0"/>
        <v>48499.79999999999</v>
      </c>
    </row>
    <row r="13" spans="1:13" ht="30.75">
      <c r="A13" s="26" t="s">
        <v>47</v>
      </c>
      <c r="B13" s="23" t="s">
        <v>25</v>
      </c>
      <c r="C13" s="23" t="s">
        <v>25</v>
      </c>
      <c r="D13" s="36" t="s">
        <v>25</v>
      </c>
      <c r="E13" s="96">
        <f aca="true" t="shared" si="1" ref="E13:M13">E14+E52+E111+E272+E283+E312+E328</f>
        <v>41083.50000000001</v>
      </c>
      <c r="F13" s="96">
        <f t="shared" si="1"/>
        <v>15225.099999999999</v>
      </c>
      <c r="G13" s="96">
        <f t="shared" si="1"/>
        <v>15245.8</v>
      </c>
      <c r="H13" s="96">
        <f t="shared" si="1"/>
        <v>15225.099999999999</v>
      </c>
      <c r="I13" s="96">
        <f t="shared" si="1"/>
        <v>15524.4</v>
      </c>
      <c r="J13" s="96">
        <f t="shared" si="1"/>
        <v>3376.4</v>
      </c>
      <c r="K13" s="96">
        <f t="shared" si="1"/>
        <v>28679.4</v>
      </c>
      <c r="L13" s="96">
        <f t="shared" si="1"/>
        <v>7416.300000000001</v>
      </c>
      <c r="M13" s="96">
        <f t="shared" si="1"/>
        <v>48499.79999999999</v>
      </c>
    </row>
    <row r="14" spans="1:13" ht="13.5">
      <c r="A14" s="22" t="s">
        <v>37</v>
      </c>
      <c r="B14" s="23" t="s">
        <v>38</v>
      </c>
      <c r="C14" s="36"/>
      <c r="D14" s="36" t="s">
        <v>25</v>
      </c>
      <c r="E14" s="96">
        <f aca="true" t="shared" si="2" ref="E14:M14">E15+E31+E26</f>
        <v>9840.2</v>
      </c>
      <c r="F14" s="96">
        <f t="shared" si="2"/>
        <v>6190.4</v>
      </c>
      <c r="G14" s="96">
        <f t="shared" si="2"/>
        <v>6190.4</v>
      </c>
      <c r="H14" s="96">
        <f t="shared" si="2"/>
        <v>6190.4</v>
      </c>
      <c r="I14" s="96">
        <f t="shared" si="2"/>
        <v>6208.4</v>
      </c>
      <c r="J14" s="96">
        <f t="shared" si="2"/>
        <v>-2947.3</v>
      </c>
      <c r="K14" s="96">
        <f t="shared" si="2"/>
        <v>6754.900000000001</v>
      </c>
      <c r="L14" s="96">
        <f t="shared" si="2"/>
        <v>202.8</v>
      </c>
      <c r="M14" s="96">
        <f t="shared" si="2"/>
        <v>10042.999999999998</v>
      </c>
    </row>
    <row r="15" spans="1:13" ht="52.5">
      <c r="A15" s="32" t="s">
        <v>42</v>
      </c>
      <c r="B15" s="25" t="s">
        <v>43</v>
      </c>
      <c r="C15" s="25" t="s">
        <v>25</v>
      </c>
      <c r="D15" s="25" t="s">
        <v>25</v>
      </c>
      <c r="E15" s="97">
        <f aca="true" t="shared" si="3" ref="E15:M16">E16</f>
        <v>7995.000000000001</v>
      </c>
      <c r="F15" s="97">
        <f t="shared" si="3"/>
        <v>6130.4</v>
      </c>
      <c r="G15" s="97">
        <f t="shared" si="3"/>
        <v>6130.4</v>
      </c>
      <c r="H15" s="97">
        <f t="shared" si="3"/>
        <v>6130.4</v>
      </c>
      <c r="I15" s="97">
        <f t="shared" si="3"/>
        <v>6148.4</v>
      </c>
      <c r="J15" s="97">
        <f t="shared" si="3"/>
        <v>-47.3</v>
      </c>
      <c r="K15" s="97">
        <f t="shared" si="3"/>
        <v>7809.700000000001</v>
      </c>
      <c r="L15" s="97">
        <f t="shared" si="3"/>
        <v>212.8</v>
      </c>
      <c r="M15" s="97">
        <f t="shared" si="3"/>
        <v>8207.8</v>
      </c>
    </row>
    <row r="16" spans="1:13" ht="26.25">
      <c r="A16" s="27" t="s">
        <v>133</v>
      </c>
      <c r="B16" s="29" t="s">
        <v>43</v>
      </c>
      <c r="C16" s="29" t="s">
        <v>79</v>
      </c>
      <c r="D16" s="29"/>
      <c r="E16" s="86">
        <f>E17</f>
        <v>7995.000000000001</v>
      </c>
      <c r="F16" s="86">
        <f t="shared" si="3"/>
        <v>6130.4</v>
      </c>
      <c r="G16" s="86">
        <f t="shared" si="3"/>
        <v>6130.4</v>
      </c>
      <c r="H16" s="86">
        <f t="shared" si="3"/>
        <v>6130.4</v>
      </c>
      <c r="I16" s="86">
        <f t="shared" si="3"/>
        <v>6148.4</v>
      </c>
      <c r="J16" s="86">
        <f t="shared" si="3"/>
        <v>-47.3</v>
      </c>
      <c r="K16" s="86">
        <f t="shared" si="3"/>
        <v>7809.700000000001</v>
      </c>
      <c r="L16" s="86">
        <f t="shared" si="3"/>
        <v>212.8</v>
      </c>
      <c r="M16" s="86">
        <f t="shared" si="3"/>
        <v>8207.8</v>
      </c>
    </row>
    <row r="17" spans="1:13" ht="26.25">
      <c r="A17" s="27" t="s">
        <v>132</v>
      </c>
      <c r="B17" s="29" t="s">
        <v>43</v>
      </c>
      <c r="C17" s="29" t="s">
        <v>80</v>
      </c>
      <c r="D17" s="29"/>
      <c r="E17" s="86">
        <f>E18+E20+E24+E22</f>
        <v>7995.000000000001</v>
      </c>
      <c r="F17" s="86">
        <f aca="true" t="shared" si="4" ref="F17:M17">F18+F20+F24+F22</f>
        <v>6130.4</v>
      </c>
      <c r="G17" s="86">
        <f t="shared" si="4"/>
        <v>6130.4</v>
      </c>
      <c r="H17" s="86">
        <f t="shared" si="4"/>
        <v>6130.4</v>
      </c>
      <c r="I17" s="86">
        <f t="shared" si="4"/>
        <v>6148.4</v>
      </c>
      <c r="J17" s="86">
        <f t="shared" si="4"/>
        <v>-47.3</v>
      </c>
      <c r="K17" s="86">
        <f t="shared" si="4"/>
        <v>7809.700000000001</v>
      </c>
      <c r="L17" s="86">
        <f t="shared" si="4"/>
        <v>212.8</v>
      </c>
      <c r="M17" s="86">
        <f t="shared" si="4"/>
        <v>8207.8</v>
      </c>
    </row>
    <row r="18" spans="1:13" ht="52.5">
      <c r="A18" s="27" t="s">
        <v>81</v>
      </c>
      <c r="B18" s="29" t="s">
        <v>43</v>
      </c>
      <c r="C18" s="29" t="s">
        <v>179</v>
      </c>
      <c r="D18" s="29" t="s">
        <v>82</v>
      </c>
      <c r="E18" s="86">
        <f>E19</f>
        <v>6584.6</v>
      </c>
      <c r="F18" s="86">
        <f aca="true" t="shared" si="5" ref="F18:M18">F19</f>
        <v>5950.4</v>
      </c>
      <c r="G18" s="86">
        <f t="shared" si="5"/>
        <v>5950.4</v>
      </c>
      <c r="H18" s="86">
        <f t="shared" si="5"/>
        <v>5950.4</v>
      </c>
      <c r="I18" s="86">
        <f t="shared" si="5"/>
        <v>5950.4</v>
      </c>
      <c r="J18" s="86">
        <f t="shared" si="5"/>
        <v>-7.4</v>
      </c>
      <c r="K18" s="86">
        <f t="shared" si="5"/>
        <v>6577.200000000001</v>
      </c>
      <c r="L18" s="86">
        <f t="shared" si="5"/>
        <v>112.4</v>
      </c>
      <c r="M18" s="86">
        <f t="shared" si="5"/>
        <v>6697</v>
      </c>
    </row>
    <row r="19" spans="1:13" ht="26.25">
      <c r="A19" s="27" t="s">
        <v>318</v>
      </c>
      <c r="B19" s="29" t="s">
        <v>43</v>
      </c>
      <c r="C19" s="29" t="s">
        <v>179</v>
      </c>
      <c r="D19" s="29" t="s">
        <v>84</v>
      </c>
      <c r="E19" s="86">
        <v>6584.6</v>
      </c>
      <c r="F19" s="86">
        <v>5950.4</v>
      </c>
      <c r="G19" s="86">
        <v>5950.4</v>
      </c>
      <c r="H19" s="86">
        <v>5950.4</v>
      </c>
      <c r="I19" s="88">
        <v>5950.4</v>
      </c>
      <c r="J19" s="92">
        <v>-7.4</v>
      </c>
      <c r="K19" s="92">
        <f>E19+J19</f>
        <v>6577.200000000001</v>
      </c>
      <c r="L19" s="47">
        <v>112.4</v>
      </c>
      <c r="M19" s="92">
        <f>E19+L19</f>
        <v>6697</v>
      </c>
    </row>
    <row r="20" spans="1:13" ht="26.25">
      <c r="A20" s="27" t="s">
        <v>317</v>
      </c>
      <c r="B20" s="29" t="s">
        <v>43</v>
      </c>
      <c r="C20" s="29" t="s">
        <v>179</v>
      </c>
      <c r="D20" s="29" t="s">
        <v>85</v>
      </c>
      <c r="E20" s="86">
        <f aca="true" t="shared" si="6" ref="E20:M20">E21</f>
        <v>1270.3</v>
      </c>
      <c r="F20" s="86">
        <f t="shared" si="6"/>
        <v>180</v>
      </c>
      <c r="G20" s="86">
        <f t="shared" si="6"/>
        <v>180</v>
      </c>
      <c r="H20" s="86">
        <f t="shared" si="6"/>
        <v>180</v>
      </c>
      <c r="I20" s="86">
        <f t="shared" si="6"/>
        <v>198</v>
      </c>
      <c r="J20" s="86">
        <f t="shared" si="6"/>
        <v>-39.9</v>
      </c>
      <c r="K20" s="86">
        <f t="shared" si="6"/>
        <v>1230.3999999999999</v>
      </c>
      <c r="L20" s="86">
        <f t="shared" si="6"/>
        <v>100.1</v>
      </c>
      <c r="M20" s="86">
        <f t="shared" si="6"/>
        <v>1370.3999999999999</v>
      </c>
    </row>
    <row r="21" spans="1:13" ht="26.25">
      <c r="A21" s="51" t="s">
        <v>88</v>
      </c>
      <c r="B21" s="33" t="s">
        <v>43</v>
      </c>
      <c r="C21" s="33" t="s">
        <v>179</v>
      </c>
      <c r="D21" s="33" t="s">
        <v>86</v>
      </c>
      <c r="E21" s="91">
        <v>1270.3</v>
      </c>
      <c r="F21" s="91">
        <v>180</v>
      </c>
      <c r="G21" s="91">
        <v>180</v>
      </c>
      <c r="H21" s="91">
        <v>180</v>
      </c>
      <c r="I21" s="94">
        <v>198</v>
      </c>
      <c r="J21" s="145">
        <v>-39.9</v>
      </c>
      <c r="K21" s="92">
        <f>E21+J21</f>
        <v>1230.3999999999999</v>
      </c>
      <c r="L21" s="47">
        <v>100.1</v>
      </c>
      <c r="M21" s="92">
        <f>E21+L21</f>
        <v>1370.3999999999999</v>
      </c>
    </row>
    <row r="22" spans="1:13" ht="26.25">
      <c r="A22" s="68" t="s">
        <v>181</v>
      </c>
      <c r="B22" s="34" t="s">
        <v>43</v>
      </c>
      <c r="C22" s="33" t="s">
        <v>179</v>
      </c>
      <c r="D22" s="34" t="s">
        <v>185</v>
      </c>
      <c r="E22" s="92">
        <f>E23</f>
        <v>138</v>
      </c>
      <c r="F22" s="92">
        <f aca="true" t="shared" si="7" ref="F22:M22">F23</f>
        <v>0</v>
      </c>
      <c r="G22" s="92">
        <f t="shared" si="7"/>
        <v>0</v>
      </c>
      <c r="H22" s="92">
        <f t="shared" si="7"/>
        <v>0</v>
      </c>
      <c r="I22" s="92">
        <f t="shared" si="7"/>
        <v>0</v>
      </c>
      <c r="J22" s="92">
        <f t="shared" si="7"/>
        <v>0</v>
      </c>
      <c r="K22" s="92">
        <f t="shared" si="7"/>
        <v>0</v>
      </c>
      <c r="L22" s="92">
        <f t="shared" si="7"/>
        <v>0</v>
      </c>
      <c r="M22" s="92">
        <f t="shared" si="7"/>
        <v>138</v>
      </c>
    </row>
    <row r="23" spans="1:13" ht="26.25">
      <c r="A23" s="68" t="s">
        <v>180</v>
      </c>
      <c r="B23" s="34" t="s">
        <v>43</v>
      </c>
      <c r="C23" s="33" t="s">
        <v>179</v>
      </c>
      <c r="D23" s="34" t="s">
        <v>183</v>
      </c>
      <c r="E23" s="92">
        <v>138</v>
      </c>
      <c r="F23" s="130"/>
      <c r="G23" s="130"/>
      <c r="H23" s="130"/>
      <c r="I23" s="131"/>
      <c r="J23" s="145"/>
      <c r="K23" s="92"/>
      <c r="L23" s="47">
        <v>0</v>
      </c>
      <c r="M23" s="92">
        <f>E23+L23</f>
        <v>138</v>
      </c>
    </row>
    <row r="24" spans="1:13" ht="26.25">
      <c r="A24" s="112" t="s">
        <v>94</v>
      </c>
      <c r="B24" s="41" t="s">
        <v>43</v>
      </c>
      <c r="C24" s="41" t="s">
        <v>179</v>
      </c>
      <c r="D24" s="105" t="s">
        <v>91</v>
      </c>
      <c r="E24" s="126">
        <f>E25</f>
        <v>2.1</v>
      </c>
      <c r="F24" s="126">
        <f aca="true" t="shared" si="8" ref="F24:M24">F25</f>
        <v>0</v>
      </c>
      <c r="G24" s="126">
        <f t="shared" si="8"/>
        <v>0</v>
      </c>
      <c r="H24" s="126">
        <f t="shared" si="8"/>
        <v>0</v>
      </c>
      <c r="I24" s="126">
        <f t="shared" si="8"/>
        <v>0</v>
      </c>
      <c r="J24" s="126">
        <f t="shared" si="8"/>
        <v>0</v>
      </c>
      <c r="K24" s="126">
        <f t="shared" si="8"/>
        <v>2.1</v>
      </c>
      <c r="L24" s="126">
        <f t="shared" si="8"/>
        <v>0.3</v>
      </c>
      <c r="M24" s="126">
        <f t="shared" si="8"/>
        <v>2.4</v>
      </c>
    </row>
    <row r="25" spans="1:13" ht="26.25">
      <c r="A25" s="54" t="s">
        <v>93</v>
      </c>
      <c r="B25" s="29" t="s">
        <v>43</v>
      </c>
      <c r="C25" s="29" t="s">
        <v>179</v>
      </c>
      <c r="D25" s="65" t="s">
        <v>92</v>
      </c>
      <c r="E25" s="92">
        <v>2.1</v>
      </c>
      <c r="F25" s="92"/>
      <c r="G25" s="92"/>
      <c r="H25" s="92"/>
      <c r="I25" s="124"/>
      <c r="J25" s="47"/>
      <c r="K25" s="92">
        <f>E25+J25</f>
        <v>2.1</v>
      </c>
      <c r="L25" s="47">
        <v>0.3</v>
      </c>
      <c r="M25" s="92">
        <f>E25+L25</f>
        <v>2.4</v>
      </c>
    </row>
    <row r="26" spans="1:13" ht="39">
      <c r="A26" s="32" t="s">
        <v>89</v>
      </c>
      <c r="B26" s="25" t="s">
        <v>90</v>
      </c>
      <c r="C26" s="29"/>
      <c r="D26" s="29"/>
      <c r="E26" s="107">
        <f aca="true" t="shared" si="9" ref="E26:M29">E27</f>
        <v>1073.9</v>
      </c>
      <c r="F26" s="107">
        <f t="shared" si="9"/>
        <v>0</v>
      </c>
      <c r="G26" s="107">
        <f t="shared" si="9"/>
        <v>0</v>
      </c>
      <c r="H26" s="107">
        <f t="shared" si="9"/>
        <v>0</v>
      </c>
      <c r="I26" s="107">
        <f t="shared" si="9"/>
        <v>0</v>
      </c>
      <c r="J26" s="107">
        <f t="shared" si="9"/>
        <v>47.4</v>
      </c>
      <c r="K26" s="107">
        <f t="shared" si="9"/>
        <v>1121.3000000000002</v>
      </c>
      <c r="L26" s="107">
        <f t="shared" si="9"/>
        <v>0</v>
      </c>
      <c r="M26" s="107">
        <f t="shared" si="9"/>
        <v>1073.9</v>
      </c>
    </row>
    <row r="27" spans="1:13" ht="26.25">
      <c r="A27" s="27" t="s">
        <v>133</v>
      </c>
      <c r="B27" s="29" t="s">
        <v>90</v>
      </c>
      <c r="C27" s="29" t="s">
        <v>79</v>
      </c>
      <c r="D27" s="29"/>
      <c r="E27" s="86">
        <f t="shared" si="9"/>
        <v>1073.9</v>
      </c>
      <c r="F27" s="86">
        <f t="shared" si="9"/>
        <v>0</v>
      </c>
      <c r="G27" s="86">
        <f t="shared" si="9"/>
        <v>0</v>
      </c>
      <c r="H27" s="86">
        <f t="shared" si="9"/>
        <v>0</v>
      </c>
      <c r="I27" s="86">
        <f t="shared" si="9"/>
        <v>0</v>
      </c>
      <c r="J27" s="86">
        <f t="shared" si="9"/>
        <v>47.4</v>
      </c>
      <c r="K27" s="86">
        <f t="shared" si="9"/>
        <v>1121.3000000000002</v>
      </c>
      <c r="L27" s="86">
        <f t="shared" si="9"/>
        <v>0</v>
      </c>
      <c r="M27" s="86">
        <f t="shared" si="9"/>
        <v>1073.9</v>
      </c>
    </row>
    <row r="28" spans="1:13" ht="26.25">
      <c r="A28" s="27" t="s">
        <v>132</v>
      </c>
      <c r="B28" s="29" t="s">
        <v>90</v>
      </c>
      <c r="C28" s="29" t="s">
        <v>80</v>
      </c>
      <c r="D28" s="29"/>
      <c r="E28" s="86">
        <f t="shared" si="9"/>
        <v>1073.9</v>
      </c>
      <c r="F28" s="86">
        <f t="shared" si="9"/>
        <v>0</v>
      </c>
      <c r="G28" s="86">
        <f t="shared" si="9"/>
        <v>0</v>
      </c>
      <c r="H28" s="86">
        <f t="shared" si="9"/>
        <v>0</v>
      </c>
      <c r="I28" s="86">
        <f t="shared" si="9"/>
        <v>0</v>
      </c>
      <c r="J28" s="86">
        <f t="shared" si="9"/>
        <v>47.4</v>
      </c>
      <c r="K28" s="86">
        <f t="shared" si="9"/>
        <v>1121.3000000000002</v>
      </c>
      <c r="L28" s="86">
        <f t="shared" si="9"/>
        <v>0</v>
      </c>
      <c r="M28" s="86">
        <f t="shared" si="9"/>
        <v>1073.9</v>
      </c>
    </row>
    <row r="29" spans="1:13" ht="52.5">
      <c r="A29" s="27" t="s">
        <v>81</v>
      </c>
      <c r="B29" s="29" t="s">
        <v>90</v>
      </c>
      <c r="C29" s="29" t="s">
        <v>179</v>
      </c>
      <c r="D29" s="29" t="s">
        <v>82</v>
      </c>
      <c r="E29" s="86">
        <f>E30</f>
        <v>1073.9</v>
      </c>
      <c r="F29" s="86">
        <f t="shared" si="9"/>
        <v>0</v>
      </c>
      <c r="G29" s="86">
        <f t="shared" si="9"/>
        <v>0</v>
      </c>
      <c r="H29" s="86">
        <f t="shared" si="9"/>
        <v>0</v>
      </c>
      <c r="I29" s="86">
        <f t="shared" si="9"/>
        <v>0</v>
      </c>
      <c r="J29" s="86">
        <f t="shared" si="9"/>
        <v>47.4</v>
      </c>
      <c r="K29" s="86">
        <f t="shared" si="9"/>
        <v>1121.3000000000002</v>
      </c>
      <c r="L29" s="86">
        <f t="shared" si="9"/>
        <v>0</v>
      </c>
      <c r="M29" s="86">
        <f t="shared" si="9"/>
        <v>1073.9</v>
      </c>
    </row>
    <row r="30" spans="1:13" ht="26.25">
      <c r="A30" s="27" t="s">
        <v>318</v>
      </c>
      <c r="B30" s="29" t="s">
        <v>90</v>
      </c>
      <c r="C30" s="29" t="s">
        <v>179</v>
      </c>
      <c r="D30" s="33" t="s">
        <v>84</v>
      </c>
      <c r="E30" s="91">
        <v>1073.9</v>
      </c>
      <c r="F30" s="91"/>
      <c r="G30" s="91"/>
      <c r="H30" s="91"/>
      <c r="I30" s="94"/>
      <c r="J30" s="122">
        <v>47.4</v>
      </c>
      <c r="K30" s="93">
        <f>E30+J30</f>
        <v>1121.3000000000002</v>
      </c>
      <c r="L30" s="122">
        <v>0</v>
      </c>
      <c r="M30" s="92">
        <f>E30+L30</f>
        <v>1073.9</v>
      </c>
    </row>
    <row r="31" spans="1:13" ht="19.5" customHeight="1">
      <c r="A31" s="32" t="s">
        <v>44</v>
      </c>
      <c r="B31" s="25" t="s">
        <v>45</v>
      </c>
      <c r="C31" s="150"/>
      <c r="D31" s="79"/>
      <c r="E31" s="123">
        <f>E35+E32</f>
        <v>771.3</v>
      </c>
      <c r="F31" s="123">
        <f aca="true" t="shared" si="10" ref="F31:M31">F35+F32</f>
        <v>60</v>
      </c>
      <c r="G31" s="123">
        <f t="shared" si="10"/>
        <v>60</v>
      </c>
      <c r="H31" s="123">
        <f t="shared" si="10"/>
        <v>60</v>
      </c>
      <c r="I31" s="123">
        <f t="shared" si="10"/>
        <v>60</v>
      </c>
      <c r="J31" s="123">
        <f t="shared" si="10"/>
        <v>-2947.4</v>
      </c>
      <c r="K31" s="123">
        <f t="shared" si="10"/>
        <v>-2176.1</v>
      </c>
      <c r="L31" s="123">
        <f t="shared" si="10"/>
        <v>-10</v>
      </c>
      <c r="M31" s="123">
        <f t="shared" si="10"/>
        <v>761.3</v>
      </c>
    </row>
    <row r="32" spans="1:13" ht="39" hidden="1">
      <c r="A32" s="66" t="s">
        <v>184</v>
      </c>
      <c r="B32" s="29" t="s">
        <v>45</v>
      </c>
      <c r="C32" s="65" t="s">
        <v>182</v>
      </c>
      <c r="D32" s="79"/>
      <c r="E32" s="92">
        <f aca="true" t="shared" si="11" ref="E32:K33">E33</f>
        <v>0</v>
      </c>
      <c r="F32" s="123">
        <f t="shared" si="11"/>
        <v>0</v>
      </c>
      <c r="G32" s="123">
        <f t="shared" si="11"/>
        <v>0</v>
      </c>
      <c r="H32" s="123">
        <f t="shared" si="11"/>
        <v>0</v>
      </c>
      <c r="I32" s="123">
        <f t="shared" si="11"/>
        <v>0</v>
      </c>
      <c r="J32" s="92">
        <f t="shared" si="11"/>
        <v>-20</v>
      </c>
      <c r="K32" s="92">
        <f t="shared" si="11"/>
        <v>-20</v>
      </c>
      <c r="L32" s="50"/>
      <c r="M32" s="50"/>
    </row>
    <row r="33" spans="1:13" ht="26.25" hidden="1">
      <c r="A33" s="24" t="s">
        <v>181</v>
      </c>
      <c r="B33" s="29" t="s">
        <v>45</v>
      </c>
      <c r="C33" s="65" t="s">
        <v>182</v>
      </c>
      <c r="D33" s="34" t="s">
        <v>185</v>
      </c>
      <c r="E33" s="92">
        <f t="shared" si="11"/>
        <v>0</v>
      </c>
      <c r="F33" s="123">
        <f t="shared" si="11"/>
        <v>0</v>
      </c>
      <c r="G33" s="123">
        <f t="shared" si="11"/>
        <v>0</v>
      </c>
      <c r="H33" s="123">
        <f t="shared" si="11"/>
        <v>0</v>
      </c>
      <c r="I33" s="123">
        <f t="shared" si="11"/>
        <v>0</v>
      </c>
      <c r="J33" s="92">
        <f t="shared" si="11"/>
        <v>-20</v>
      </c>
      <c r="K33" s="92">
        <f t="shared" si="11"/>
        <v>-20</v>
      </c>
      <c r="L33" s="50"/>
      <c r="M33" s="50"/>
    </row>
    <row r="34" spans="1:13" ht="26.25" hidden="1">
      <c r="A34" s="24" t="s">
        <v>180</v>
      </c>
      <c r="B34" s="29" t="s">
        <v>45</v>
      </c>
      <c r="C34" s="65" t="s">
        <v>182</v>
      </c>
      <c r="D34" s="34" t="s">
        <v>183</v>
      </c>
      <c r="E34" s="92"/>
      <c r="F34" s="123"/>
      <c r="G34" s="123"/>
      <c r="H34" s="123"/>
      <c r="I34" s="123"/>
      <c r="J34" s="47">
        <v>-20</v>
      </c>
      <c r="K34" s="92">
        <f>E34+J34</f>
        <v>-20</v>
      </c>
      <c r="L34" s="50"/>
      <c r="M34" s="50"/>
    </row>
    <row r="35" spans="1:13" ht="26.25">
      <c r="A35" s="27" t="s">
        <v>134</v>
      </c>
      <c r="B35" s="29" t="s">
        <v>45</v>
      </c>
      <c r="C35" s="65" t="s">
        <v>136</v>
      </c>
      <c r="D35" s="34"/>
      <c r="E35" s="92">
        <f aca="true" t="shared" si="12" ref="E35:M35">E36+E41</f>
        <v>771.3</v>
      </c>
      <c r="F35" s="92">
        <f t="shared" si="12"/>
        <v>60</v>
      </c>
      <c r="G35" s="92">
        <f t="shared" si="12"/>
        <v>60</v>
      </c>
      <c r="H35" s="92">
        <f t="shared" si="12"/>
        <v>60</v>
      </c>
      <c r="I35" s="92">
        <f t="shared" si="12"/>
        <v>60</v>
      </c>
      <c r="J35" s="92">
        <f t="shared" si="12"/>
        <v>-2927.4</v>
      </c>
      <c r="K35" s="92">
        <f t="shared" si="12"/>
        <v>-2156.1</v>
      </c>
      <c r="L35" s="92">
        <f t="shared" si="12"/>
        <v>-10</v>
      </c>
      <c r="M35" s="92">
        <f t="shared" si="12"/>
        <v>761.3</v>
      </c>
    </row>
    <row r="36" spans="1:13" ht="26.25">
      <c r="A36" s="27" t="s">
        <v>135</v>
      </c>
      <c r="B36" s="29" t="s">
        <v>45</v>
      </c>
      <c r="C36" s="29" t="s">
        <v>137</v>
      </c>
      <c r="D36" s="41"/>
      <c r="E36" s="87">
        <f aca="true" t="shared" si="13" ref="E36:M36">E37+E39</f>
        <v>662</v>
      </c>
      <c r="F36" s="87">
        <f t="shared" si="13"/>
        <v>60</v>
      </c>
      <c r="G36" s="87">
        <f t="shared" si="13"/>
        <v>60</v>
      </c>
      <c r="H36" s="87">
        <f t="shared" si="13"/>
        <v>60</v>
      </c>
      <c r="I36" s="87">
        <f t="shared" si="13"/>
        <v>60</v>
      </c>
      <c r="J36" s="87">
        <f t="shared" si="13"/>
        <v>-2927.4</v>
      </c>
      <c r="K36" s="87">
        <f t="shared" si="13"/>
        <v>-2265.4</v>
      </c>
      <c r="L36" s="87">
        <f t="shared" si="13"/>
        <v>-27</v>
      </c>
      <c r="M36" s="87">
        <f t="shared" si="13"/>
        <v>635</v>
      </c>
    </row>
    <row r="37" spans="1:13" ht="26.25">
      <c r="A37" s="27" t="s">
        <v>317</v>
      </c>
      <c r="B37" s="29" t="s">
        <v>45</v>
      </c>
      <c r="C37" s="29" t="s">
        <v>137</v>
      </c>
      <c r="D37" s="29" t="s">
        <v>85</v>
      </c>
      <c r="E37" s="86">
        <f aca="true" t="shared" si="14" ref="E37:M37">E38</f>
        <v>462.5</v>
      </c>
      <c r="F37" s="86">
        <f t="shared" si="14"/>
        <v>60</v>
      </c>
      <c r="G37" s="86">
        <f t="shared" si="14"/>
        <v>60</v>
      </c>
      <c r="H37" s="86">
        <f t="shared" si="14"/>
        <v>60</v>
      </c>
      <c r="I37" s="86">
        <f t="shared" si="14"/>
        <v>60</v>
      </c>
      <c r="J37" s="86">
        <f t="shared" si="14"/>
        <v>-32.1</v>
      </c>
      <c r="K37" s="86">
        <f t="shared" si="14"/>
        <v>430.4</v>
      </c>
      <c r="L37" s="86">
        <f t="shared" si="14"/>
        <v>-27</v>
      </c>
      <c r="M37" s="86">
        <f t="shared" si="14"/>
        <v>435.5</v>
      </c>
    </row>
    <row r="38" spans="1:13" ht="26.25">
      <c r="A38" s="27" t="s">
        <v>88</v>
      </c>
      <c r="B38" s="29" t="s">
        <v>45</v>
      </c>
      <c r="C38" s="29" t="s">
        <v>137</v>
      </c>
      <c r="D38" s="29" t="s">
        <v>86</v>
      </c>
      <c r="E38" s="86">
        <v>462.5</v>
      </c>
      <c r="F38" s="86">
        <v>60</v>
      </c>
      <c r="G38" s="86">
        <v>60</v>
      </c>
      <c r="H38" s="86">
        <v>60</v>
      </c>
      <c r="I38" s="88">
        <v>60</v>
      </c>
      <c r="J38" s="47">
        <v>-32.1</v>
      </c>
      <c r="K38" s="92">
        <f>E38+J38</f>
        <v>430.4</v>
      </c>
      <c r="L38" s="47">
        <v>-27</v>
      </c>
      <c r="M38" s="92">
        <f>E38+L38</f>
        <v>435.5</v>
      </c>
    </row>
    <row r="39" spans="1:13" ht="26.25">
      <c r="A39" s="54" t="s">
        <v>94</v>
      </c>
      <c r="B39" s="29" t="s">
        <v>45</v>
      </c>
      <c r="C39" s="29" t="s">
        <v>137</v>
      </c>
      <c r="D39" s="29" t="s">
        <v>91</v>
      </c>
      <c r="E39" s="125">
        <f aca="true" t="shared" si="15" ref="E39:M39">E40</f>
        <v>199.5</v>
      </c>
      <c r="F39" s="125">
        <f t="shared" si="15"/>
        <v>0</v>
      </c>
      <c r="G39" s="125">
        <f t="shared" si="15"/>
        <v>0</v>
      </c>
      <c r="H39" s="125">
        <f t="shared" si="15"/>
        <v>0</v>
      </c>
      <c r="I39" s="125">
        <f t="shared" si="15"/>
        <v>0</v>
      </c>
      <c r="J39" s="125">
        <f t="shared" si="15"/>
        <v>-2895.3</v>
      </c>
      <c r="K39" s="125">
        <f t="shared" si="15"/>
        <v>-2695.8</v>
      </c>
      <c r="L39" s="125">
        <f t="shared" si="15"/>
        <v>0</v>
      </c>
      <c r="M39" s="125">
        <f t="shared" si="15"/>
        <v>199.5</v>
      </c>
    </row>
    <row r="40" spans="1:13" ht="26.25">
      <c r="A40" s="54" t="s">
        <v>93</v>
      </c>
      <c r="B40" s="33" t="s">
        <v>45</v>
      </c>
      <c r="C40" s="29" t="s">
        <v>137</v>
      </c>
      <c r="D40" s="29" t="s">
        <v>92</v>
      </c>
      <c r="E40" s="125">
        <v>199.5</v>
      </c>
      <c r="F40" s="86"/>
      <c r="G40" s="86"/>
      <c r="H40" s="86"/>
      <c r="I40" s="88"/>
      <c r="J40" s="47">
        <v>-2895.3</v>
      </c>
      <c r="K40" s="92">
        <f>E40+J40</f>
        <v>-2695.8</v>
      </c>
      <c r="L40" s="47"/>
      <c r="M40" s="92">
        <f>E40+L40</f>
        <v>199.5</v>
      </c>
    </row>
    <row r="41" spans="1:13" ht="26.25">
      <c r="A41" s="54" t="s">
        <v>127</v>
      </c>
      <c r="B41" s="34" t="s">
        <v>45</v>
      </c>
      <c r="C41" s="35" t="s">
        <v>138</v>
      </c>
      <c r="D41" s="29"/>
      <c r="E41" s="86">
        <f>E42+E44+E49+E47</f>
        <v>109.3</v>
      </c>
      <c r="F41" s="86">
        <f aca="true" t="shared" si="16" ref="F41:M41">F42+F44+F49+F47</f>
        <v>0</v>
      </c>
      <c r="G41" s="86">
        <f t="shared" si="16"/>
        <v>0</v>
      </c>
      <c r="H41" s="86">
        <f t="shared" si="16"/>
        <v>0</v>
      </c>
      <c r="I41" s="86">
        <f t="shared" si="16"/>
        <v>0</v>
      </c>
      <c r="J41" s="86">
        <f t="shared" si="16"/>
        <v>0</v>
      </c>
      <c r="K41" s="86">
        <f t="shared" si="16"/>
        <v>109.3</v>
      </c>
      <c r="L41" s="86">
        <f t="shared" si="16"/>
        <v>17</v>
      </c>
      <c r="M41" s="86">
        <f t="shared" si="16"/>
        <v>126.3</v>
      </c>
    </row>
    <row r="42" spans="1:13" ht="26.25">
      <c r="A42" s="69" t="s">
        <v>317</v>
      </c>
      <c r="B42" s="43" t="s">
        <v>45</v>
      </c>
      <c r="C42" s="55" t="s">
        <v>138</v>
      </c>
      <c r="D42" s="33" t="s">
        <v>85</v>
      </c>
      <c r="E42" s="91">
        <f>E43</f>
        <v>65.3</v>
      </c>
      <c r="F42" s="91">
        <f aca="true" t="shared" si="17" ref="F42:M42">F43</f>
        <v>0</v>
      </c>
      <c r="G42" s="91">
        <f t="shared" si="17"/>
        <v>0</v>
      </c>
      <c r="H42" s="91">
        <f t="shared" si="17"/>
        <v>0</v>
      </c>
      <c r="I42" s="91">
        <f t="shared" si="17"/>
        <v>0</v>
      </c>
      <c r="J42" s="91">
        <f t="shared" si="17"/>
        <v>0</v>
      </c>
      <c r="K42" s="91">
        <f t="shared" si="17"/>
        <v>65.3</v>
      </c>
      <c r="L42" s="91">
        <f t="shared" si="17"/>
        <v>15</v>
      </c>
      <c r="M42" s="91">
        <f t="shared" si="17"/>
        <v>80.3</v>
      </c>
    </row>
    <row r="43" spans="1:13" ht="26.25">
      <c r="A43" s="68" t="s">
        <v>88</v>
      </c>
      <c r="B43" s="34" t="s">
        <v>45</v>
      </c>
      <c r="C43" s="34" t="s">
        <v>138</v>
      </c>
      <c r="D43" s="34" t="s">
        <v>86</v>
      </c>
      <c r="E43" s="92">
        <v>65.3</v>
      </c>
      <c r="F43" s="86"/>
      <c r="G43" s="86"/>
      <c r="H43" s="86"/>
      <c r="I43" s="88"/>
      <c r="J43" s="47"/>
      <c r="K43" s="92">
        <f>E43+J43</f>
        <v>65.3</v>
      </c>
      <c r="L43" s="145">
        <v>15</v>
      </c>
      <c r="M43" s="92">
        <f>E43+L43</f>
        <v>80.3</v>
      </c>
    </row>
    <row r="44" spans="1:13" ht="39" hidden="1">
      <c r="A44" s="68" t="s">
        <v>213</v>
      </c>
      <c r="B44" s="34" t="s">
        <v>45</v>
      </c>
      <c r="C44" s="34" t="s">
        <v>198</v>
      </c>
      <c r="D44" s="34"/>
      <c r="E44" s="92">
        <f aca="true" t="shared" si="18" ref="E44:K44">E45</f>
        <v>0</v>
      </c>
      <c r="F44" s="92">
        <f t="shared" si="18"/>
        <v>0</v>
      </c>
      <c r="G44" s="92">
        <f t="shared" si="18"/>
        <v>0</v>
      </c>
      <c r="H44" s="92">
        <f t="shared" si="18"/>
        <v>0</v>
      </c>
      <c r="I44" s="92">
        <f t="shared" si="18"/>
        <v>0</v>
      </c>
      <c r="J44" s="92">
        <f t="shared" si="18"/>
        <v>0</v>
      </c>
      <c r="K44" s="92">
        <f t="shared" si="18"/>
        <v>0</v>
      </c>
      <c r="L44" s="50"/>
      <c r="M44" s="50"/>
    </row>
    <row r="45" spans="1:13" ht="26.25" hidden="1">
      <c r="A45" s="85" t="s">
        <v>87</v>
      </c>
      <c r="B45" s="43" t="s">
        <v>45</v>
      </c>
      <c r="C45" s="43" t="s">
        <v>198</v>
      </c>
      <c r="D45" s="43" t="s">
        <v>85</v>
      </c>
      <c r="E45" s="93">
        <f>E46</f>
        <v>0</v>
      </c>
      <c r="F45" s="91"/>
      <c r="G45" s="91"/>
      <c r="H45" s="91"/>
      <c r="I45" s="94"/>
      <c r="J45" s="122">
        <f>J46</f>
        <v>0</v>
      </c>
      <c r="K45" s="93">
        <f>K46</f>
        <v>0</v>
      </c>
      <c r="L45" s="50"/>
      <c r="M45" s="50"/>
    </row>
    <row r="46" spans="1:13" ht="26.25" hidden="1">
      <c r="A46" s="68" t="s">
        <v>88</v>
      </c>
      <c r="B46" s="34" t="s">
        <v>45</v>
      </c>
      <c r="C46" s="34" t="s">
        <v>198</v>
      </c>
      <c r="D46" s="34" t="s">
        <v>86</v>
      </c>
      <c r="E46" s="92">
        <v>0</v>
      </c>
      <c r="F46" s="92"/>
      <c r="G46" s="92"/>
      <c r="H46" s="92"/>
      <c r="I46" s="92"/>
      <c r="J46" s="47"/>
      <c r="K46" s="92">
        <f>E46+J46</f>
        <v>0</v>
      </c>
      <c r="L46" s="50"/>
      <c r="M46" s="50"/>
    </row>
    <row r="47" spans="1:13" ht="26.25">
      <c r="A47" s="78" t="s">
        <v>292</v>
      </c>
      <c r="B47" s="34" t="s">
        <v>45</v>
      </c>
      <c r="C47" s="34" t="s">
        <v>138</v>
      </c>
      <c r="D47" s="34" t="s">
        <v>185</v>
      </c>
      <c r="E47" s="92">
        <f>E48</f>
        <v>0</v>
      </c>
      <c r="F47" s="92">
        <f aca="true" t="shared" si="19" ref="F47:M47">F48</f>
        <v>0</v>
      </c>
      <c r="G47" s="92">
        <f t="shared" si="19"/>
        <v>0</v>
      </c>
      <c r="H47" s="92">
        <f t="shared" si="19"/>
        <v>0</v>
      </c>
      <c r="I47" s="92">
        <f t="shared" si="19"/>
        <v>0</v>
      </c>
      <c r="J47" s="92">
        <f t="shared" si="19"/>
        <v>0</v>
      </c>
      <c r="K47" s="92">
        <f t="shared" si="19"/>
        <v>0</v>
      </c>
      <c r="L47" s="92">
        <f t="shared" si="19"/>
        <v>2</v>
      </c>
      <c r="M47" s="92">
        <f t="shared" si="19"/>
        <v>2</v>
      </c>
    </row>
    <row r="48" spans="1:13" ht="26.25">
      <c r="A48" s="68" t="s">
        <v>306</v>
      </c>
      <c r="B48" s="34" t="s">
        <v>45</v>
      </c>
      <c r="C48" s="34" t="s">
        <v>138</v>
      </c>
      <c r="D48" s="34" t="s">
        <v>305</v>
      </c>
      <c r="E48" s="92"/>
      <c r="F48" s="92"/>
      <c r="G48" s="92"/>
      <c r="H48" s="92"/>
      <c r="I48" s="92"/>
      <c r="J48" s="47"/>
      <c r="K48" s="92"/>
      <c r="L48" s="145">
        <v>2</v>
      </c>
      <c r="M48" s="92">
        <f>E48+L48</f>
        <v>2</v>
      </c>
    </row>
    <row r="49" spans="1:13" ht="39">
      <c r="A49" s="68" t="s">
        <v>213</v>
      </c>
      <c r="B49" s="34" t="s">
        <v>45</v>
      </c>
      <c r="C49" s="34" t="s">
        <v>235</v>
      </c>
      <c r="D49" s="34"/>
      <c r="E49" s="92">
        <f>E50</f>
        <v>44</v>
      </c>
      <c r="F49" s="92">
        <f aca="true" t="shared" si="20" ref="F49:M50">F50</f>
        <v>0</v>
      </c>
      <c r="G49" s="92">
        <f t="shared" si="20"/>
        <v>0</v>
      </c>
      <c r="H49" s="92">
        <f t="shared" si="20"/>
        <v>0</v>
      </c>
      <c r="I49" s="92">
        <f t="shared" si="20"/>
        <v>0</v>
      </c>
      <c r="J49" s="92">
        <f t="shared" si="20"/>
        <v>0</v>
      </c>
      <c r="K49" s="92">
        <f t="shared" si="20"/>
        <v>44</v>
      </c>
      <c r="L49" s="92">
        <f t="shared" si="20"/>
        <v>0</v>
      </c>
      <c r="M49" s="92">
        <f t="shared" si="20"/>
        <v>44</v>
      </c>
    </row>
    <row r="50" spans="1:13" ht="26.25">
      <c r="A50" s="54" t="s">
        <v>94</v>
      </c>
      <c r="B50" s="34" t="s">
        <v>45</v>
      </c>
      <c r="C50" s="34" t="s">
        <v>235</v>
      </c>
      <c r="D50" s="34" t="s">
        <v>91</v>
      </c>
      <c r="E50" s="92">
        <f>E51</f>
        <v>44</v>
      </c>
      <c r="F50" s="92">
        <f t="shared" si="20"/>
        <v>0</v>
      </c>
      <c r="G50" s="92">
        <f t="shared" si="20"/>
        <v>0</v>
      </c>
      <c r="H50" s="92">
        <f t="shared" si="20"/>
        <v>0</v>
      </c>
      <c r="I50" s="92">
        <f t="shared" si="20"/>
        <v>0</v>
      </c>
      <c r="J50" s="92">
        <f t="shared" si="20"/>
        <v>0</v>
      </c>
      <c r="K50" s="92">
        <f t="shared" si="20"/>
        <v>44</v>
      </c>
      <c r="L50" s="92">
        <f t="shared" si="20"/>
        <v>0</v>
      </c>
      <c r="M50" s="92">
        <f t="shared" si="20"/>
        <v>44</v>
      </c>
    </row>
    <row r="51" spans="1:13" ht="26.25">
      <c r="A51" s="54" t="s">
        <v>93</v>
      </c>
      <c r="B51" s="34" t="s">
        <v>45</v>
      </c>
      <c r="C51" s="34" t="s">
        <v>235</v>
      </c>
      <c r="D51" s="34" t="s">
        <v>92</v>
      </c>
      <c r="E51" s="92">
        <v>44</v>
      </c>
      <c r="F51" s="92"/>
      <c r="G51" s="92"/>
      <c r="H51" s="92"/>
      <c r="I51" s="92"/>
      <c r="J51" s="47">
        <v>0</v>
      </c>
      <c r="K51" s="92">
        <f>E51+J51</f>
        <v>44</v>
      </c>
      <c r="L51" s="47">
        <v>0</v>
      </c>
      <c r="M51" s="92">
        <f>E51+L51</f>
        <v>44</v>
      </c>
    </row>
    <row r="52" spans="1:13" ht="13.5">
      <c r="A52" s="56" t="s">
        <v>2</v>
      </c>
      <c r="B52" s="57" t="s">
        <v>3</v>
      </c>
      <c r="C52" s="42" t="s">
        <v>25</v>
      </c>
      <c r="D52" s="42" t="s">
        <v>25</v>
      </c>
      <c r="E52" s="99">
        <f>E59+E65+E97+E53</f>
        <v>22072.4</v>
      </c>
      <c r="F52" s="99">
        <f aca="true" t="shared" si="21" ref="F52:M52">F59+F65+F97+F53</f>
        <v>4096</v>
      </c>
      <c r="G52" s="99">
        <f t="shared" si="21"/>
        <v>4096</v>
      </c>
      <c r="H52" s="99">
        <f t="shared" si="21"/>
        <v>4096</v>
      </c>
      <c r="I52" s="99">
        <f t="shared" si="21"/>
        <v>4096</v>
      </c>
      <c r="J52" s="99">
        <f t="shared" si="21"/>
        <v>296.7</v>
      </c>
      <c r="K52" s="99">
        <f t="shared" si="21"/>
        <v>7275.1</v>
      </c>
      <c r="L52" s="99">
        <f t="shared" si="21"/>
        <v>275.09999999999997</v>
      </c>
      <c r="M52" s="99">
        <f t="shared" si="21"/>
        <v>22347.499999999996</v>
      </c>
    </row>
    <row r="53" spans="1:13" ht="13.5" hidden="1">
      <c r="A53" s="102" t="s">
        <v>244</v>
      </c>
      <c r="B53" s="101" t="s">
        <v>240</v>
      </c>
      <c r="C53" s="83"/>
      <c r="D53" s="83"/>
      <c r="E53" s="123">
        <f>E54</f>
        <v>0</v>
      </c>
      <c r="F53" s="123">
        <f aca="true" t="shared" si="22" ref="F53:K53">F54</f>
        <v>0</v>
      </c>
      <c r="G53" s="123">
        <f t="shared" si="22"/>
        <v>0</v>
      </c>
      <c r="H53" s="123">
        <f t="shared" si="22"/>
        <v>0</v>
      </c>
      <c r="I53" s="123">
        <f t="shared" si="22"/>
        <v>0</v>
      </c>
      <c r="J53" s="123">
        <f t="shared" si="22"/>
        <v>15</v>
      </c>
      <c r="K53" s="123">
        <f t="shared" si="22"/>
        <v>15</v>
      </c>
      <c r="L53" s="50"/>
      <c r="M53" s="50"/>
    </row>
    <row r="54" spans="1:13" ht="13.5" hidden="1">
      <c r="A54" s="103" t="s">
        <v>1</v>
      </c>
      <c r="B54" s="105" t="s">
        <v>240</v>
      </c>
      <c r="C54" s="34" t="s">
        <v>245</v>
      </c>
      <c r="D54" s="106"/>
      <c r="E54" s="92">
        <f>E55</f>
        <v>0</v>
      </c>
      <c r="F54" s="92">
        <f aca="true" t="shared" si="23" ref="F54:K54">F55</f>
        <v>0</v>
      </c>
      <c r="G54" s="92">
        <f t="shared" si="23"/>
        <v>0</v>
      </c>
      <c r="H54" s="92">
        <f t="shared" si="23"/>
        <v>0</v>
      </c>
      <c r="I54" s="92">
        <f t="shared" si="23"/>
        <v>0</v>
      </c>
      <c r="J54" s="92">
        <f t="shared" si="23"/>
        <v>15</v>
      </c>
      <c r="K54" s="92">
        <f t="shared" si="23"/>
        <v>15</v>
      </c>
      <c r="L54" s="50"/>
      <c r="M54" s="50"/>
    </row>
    <row r="55" spans="1:13" ht="66" hidden="1">
      <c r="A55" s="90" t="s">
        <v>243</v>
      </c>
      <c r="B55" s="29" t="s">
        <v>240</v>
      </c>
      <c r="C55" s="41" t="s">
        <v>241</v>
      </c>
      <c r="D55" s="105"/>
      <c r="E55" s="126">
        <f>E56</f>
        <v>0</v>
      </c>
      <c r="F55" s="126">
        <f aca="true" t="shared" si="24" ref="F55:K55">F56</f>
        <v>0</v>
      </c>
      <c r="G55" s="126">
        <f t="shared" si="24"/>
        <v>0</v>
      </c>
      <c r="H55" s="126">
        <f t="shared" si="24"/>
        <v>0</v>
      </c>
      <c r="I55" s="126">
        <f t="shared" si="24"/>
        <v>0</v>
      </c>
      <c r="J55" s="126">
        <f t="shared" si="24"/>
        <v>15</v>
      </c>
      <c r="K55" s="126">
        <f t="shared" si="24"/>
        <v>15</v>
      </c>
      <c r="L55" s="50"/>
      <c r="M55" s="50"/>
    </row>
    <row r="56" spans="1:13" ht="37.5" customHeight="1" hidden="1">
      <c r="A56" s="90" t="s">
        <v>242</v>
      </c>
      <c r="B56" s="29" t="s">
        <v>240</v>
      </c>
      <c r="C56" s="41" t="s">
        <v>241</v>
      </c>
      <c r="D56" s="104"/>
      <c r="E56" s="92">
        <f>E57</f>
        <v>0</v>
      </c>
      <c r="F56" s="92">
        <f aca="true" t="shared" si="25" ref="F56:K56">F57</f>
        <v>0</v>
      </c>
      <c r="G56" s="92">
        <f t="shared" si="25"/>
        <v>0</v>
      </c>
      <c r="H56" s="92">
        <f t="shared" si="25"/>
        <v>0</v>
      </c>
      <c r="I56" s="92">
        <f t="shared" si="25"/>
        <v>0</v>
      </c>
      <c r="J56" s="92">
        <f t="shared" si="25"/>
        <v>15</v>
      </c>
      <c r="K56" s="92">
        <f t="shared" si="25"/>
        <v>15</v>
      </c>
      <c r="L56" s="50"/>
      <c r="M56" s="50"/>
    </row>
    <row r="57" spans="1:13" ht="26.25" hidden="1">
      <c r="A57" s="85" t="s">
        <v>87</v>
      </c>
      <c r="B57" s="29" t="s">
        <v>240</v>
      </c>
      <c r="C57" s="41" t="s">
        <v>241</v>
      </c>
      <c r="D57" s="43" t="s">
        <v>85</v>
      </c>
      <c r="E57" s="92">
        <f>E58</f>
        <v>0</v>
      </c>
      <c r="F57" s="92">
        <f aca="true" t="shared" si="26" ref="F57:K57">F58</f>
        <v>0</v>
      </c>
      <c r="G57" s="92">
        <f t="shared" si="26"/>
        <v>0</v>
      </c>
      <c r="H57" s="92">
        <f t="shared" si="26"/>
        <v>0</v>
      </c>
      <c r="I57" s="92">
        <f t="shared" si="26"/>
        <v>0</v>
      </c>
      <c r="J57" s="92">
        <f t="shared" si="26"/>
        <v>15</v>
      </c>
      <c r="K57" s="92">
        <f t="shared" si="26"/>
        <v>15</v>
      </c>
      <c r="L57" s="50"/>
      <c r="M57" s="50"/>
    </row>
    <row r="58" spans="1:13" ht="26.25" hidden="1">
      <c r="A58" s="68" t="s">
        <v>88</v>
      </c>
      <c r="B58" s="29" t="s">
        <v>240</v>
      </c>
      <c r="C58" s="41" t="s">
        <v>241</v>
      </c>
      <c r="D58" s="34" t="s">
        <v>86</v>
      </c>
      <c r="E58" s="92"/>
      <c r="F58" s="92"/>
      <c r="G58" s="92"/>
      <c r="H58" s="92"/>
      <c r="I58" s="92"/>
      <c r="J58" s="92">
        <v>15</v>
      </c>
      <c r="K58" s="92">
        <f>E58+J58</f>
        <v>15</v>
      </c>
      <c r="L58" s="50"/>
      <c r="M58" s="50"/>
    </row>
    <row r="59" spans="1:13" ht="12.75">
      <c r="A59" s="32" t="s">
        <v>48</v>
      </c>
      <c r="B59" s="25" t="s">
        <v>50</v>
      </c>
      <c r="C59" s="25"/>
      <c r="D59" s="25"/>
      <c r="E59" s="107">
        <f aca="true" t="shared" si="27" ref="E59:M63">E60</f>
        <v>133.9</v>
      </c>
      <c r="F59" s="107">
        <f t="shared" si="27"/>
        <v>140</v>
      </c>
      <c r="G59" s="107">
        <f t="shared" si="27"/>
        <v>140</v>
      </c>
      <c r="H59" s="107">
        <f t="shared" si="27"/>
        <v>140</v>
      </c>
      <c r="I59" s="107">
        <f t="shared" si="27"/>
        <v>140</v>
      </c>
      <c r="J59" s="107">
        <f t="shared" si="27"/>
        <v>-7.3</v>
      </c>
      <c r="K59" s="107">
        <f t="shared" si="27"/>
        <v>126.60000000000001</v>
      </c>
      <c r="L59" s="107">
        <f t="shared" si="27"/>
        <v>-111.3</v>
      </c>
      <c r="M59" s="107">
        <f t="shared" si="27"/>
        <v>22.60000000000001</v>
      </c>
    </row>
    <row r="60" spans="1:13" ht="26.25">
      <c r="A60" s="27" t="s">
        <v>139</v>
      </c>
      <c r="B60" s="29" t="s">
        <v>50</v>
      </c>
      <c r="C60" s="29" t="s">
        <v>140</v>
      </c>
      <c r="D60" s="25"/>
      <c r="E60" s="86">
        <f t="shared" si="27"/>
        <v>133.9</v>
      </c>
      <c r="F60" s="86">
        <f t="shared" si="27"/>
        <v>140</v>
      </c>
      <c r="G60" s="86">
        <f t="shared" si="27"/>
        <v>140</v>
      </c>
      <c r="H60" s="86">
        <f t="shared" si="27"/>
        <v>140</v>
      </c>
      <c r="I60" s="86">
        <f t="shared" si="27"/>
        <v>140</v>
      </c>
      <c r="J60" s="86">
        <f t="shared" si="27"/>
        <v>-7.3</v>
      </c>
      <c r="K60" s="86">
        <f t="shared" si="27"/>
        <v>126.60000000000001</v>
      </c>
      <c r="L60" s="86">
        <f t="shared" si="27"/>
        <v>-111.3</v>
      </c>
      <c r="M60" s="86">
        <f t="shared" si="27"/>
        <v>22.60000000000001</v>
      </c>
    </row>
    <row r="61" spans="1:13" ht="26.25">
      <c r="A61" s="27" t="s">
        <v>49</v>
      </c>
      <c r="B61" s="29" t="s">
        <v>50</v>
      </c>
      <c r="C61" s="29" t="s">
        <v>95</v>
      </c>
      <c r="D61" s="25"/>
      <c r="E61" s="86">
        <f t="shared" si="27"/>
        <v>133.9</v>
      </c>
      <c r="F61" s="86">
        <f t="shared" si="27"/>
        <v>140</v>
      </c>
      <c r="G61" s="86">
        <f t="shared" si="27"/>
        <v>140</v>
      </c>
      <c r="H61" s="86">
        <f t="shared" si="27"/>
        <v>140</v>
      </c>
      <c r="I61" s="86">
        <f t="shared" si="27"/>
        <v>140</v>
      </c>
      <c r="J61" s="86">
        <f t="shared" si="27"/>
        <v>-7.3</v>
      </c>
      <c r="K61" s="86">
        <f t="shared" si="27"/>
        <v>126.60000000000001</v>
      </c>
      <c r="L61" s="86">
        <f t="shared" si="27"/>
        <v>-111.3</v>
      </c>
      <c r="M61" s="86">
        <f t="shared" si="27"/>
        <v>22.60000000000001</v>
      </c>
    </row>
    <row r="62" spans="1:13" ht="26.25">
      <c r="A62" s="30" t="s">
        <v>128</v>
      </c>
      <c r="B62" s="29" t="s">
        <v>50</v>
      </c>
      <c r="C62" s="29" t="s">
        <v>96</v>
      </c>
      <c r="D62" s="25"/>
      <c r="E62" s="86">
        <f t="shared" si="27"/>
        <v>133.9</v>
      </c>
      <c r="F62" s="86">
        <f t="shared" si="27"/>
        <v>140</v>
      </c>
      <c r="G62" s="86">
        <f t="shared" si="27"/>
        <v>140</v>
      </c>
      <c r="H62" s="86">
        <f t="shared" si="27"/>
        <v>140</v>
      </c>
      <c r="I62" s="86">
        <f t="shared" si="27"/>
        <v>140</v>
      </c>
      <c r="J62" s="86">
        <f t="shared" si="27"/>
        <v>-7.3</v>
      </c>
      <c r="K62" s="86">
        <f t="shared" si="27"/>
        <v>126.60000000000001</v>
      </c>
      <c r="L62" s="86">
        <f t="shared" si="27"/>
        <v>-111.3</v>
      </c>
      <c r="M62" s="86">
        <f t="shared" si="27"/>
        <v>22.60000000000001</v>
      </c>
    </row>
    <row r="63" spans="1:13" ht="26.25">
      <c r="A63" s="27" t="s">
        <v>94</v>
      </c>
      <c r="B63" s="29" t="s">
        <v>50</v>
      </c>
      <c r="C63" s="29" t="s">
        <v>96</v>
      </c>
      <c r="D63" s="29" t="s">
        <v>91</v>
      </c>
      <c r="E63" s="86">
        <f t="shared" si="27"/>
        <v>133.9</v>
      </c>
      <c r="F63" s="86">
        <f t="shared" si="27"/>
        <v>140</v>
      </c>
      <c r="G63" s="86">
        <f t="shared" si="27"/>
        <v>140</v>
      </c>
      <c r="H63" s="86">
        <f t="shared" si="27"/>
        <v>140</v>
      </c>
      <c r="I63" s="86">
        <f t="shared" si="27"/>
        <v>140</v>
      </c>
      <c r="J63" s="86">
        <f t="shared" si="27"/>
        <v>-7.3</v>
      </c>
      <c r="K63" s="86">
        <f t="shared" si="27"/>
        <v>126.60000000000001</v>
      </c>
      <c r="L63" s="86">
        <f t="shared" si="27"/>
        <v>-111.3</v>
      </c>
      <c r="M63" s="86">
        <f t="shared" si="27"/>
        <v>22.60000000000001</v>
      </c>
    </row>
    <row r="64" spans="1:13" ht="39">
      <c r="A64" s="27" t="s">
        <v>141</v>
      </c>
      <c r="B64" s="31" t="s">
        <v>50</v>
      </c>
      <c r="C64" s="31" t="s">
        <v>96</v>
      </c>
      <c r="D64" s="31" t="s">
        <v>12</v>
      </c>
      <c r="E64" s="151">
        <v>133.9</v>
      </c>
      <c r="F64" s="152">
        <v>140</v>
      </c>
      <c r="G64" s="152">
        <v>140</v>
      </c>
      <c r="H64" s="152">
        <v>140</v>
      </c>
      <c r="I64" s="153">
        <v>140</v>
      </c>
      <c r="J64" s="47">
        <v>-7.3</v>
      </c>
      <c r="K64" s="92">
        <f>E64+J64</f>
        <v>126.60000000000001</v>
      </c>
      <c r="L64" s="47">
        <v>-111.3</v>
      </c>
      <c r="M64" s="92">
        <f>E64+L64</f>
        <v>22.60000000000001</v>
      </c>
    </row>
    <row r="65" spans="1:13" ht="12.75">
      <c r="A65" s="32" t="s">
        <v>4</v>
      </c>
      <c r="B65" s="25" t="s">
        <v>5</v>
      </c>
      <c r="C65" s="25"/>
      <c r="D65" s="25"/>
      <c r="E65" s="97">
        <f>E72+E66+E83+E77</f>
        <v>21763.5</v>
      </c>
      <c r="F65" s="97">
        <f aca="true" t="shared" si="28" ref="F65:M65">F72+F66+F83+F77</f>
        <v>3956</v>
      </c>
      <c r="G65" s="97">
        <f t="shared" si="28"/>
        <v>3956</v>
      </c>
      <c r="H65" s="97">
        <f t="shared" si="28"/>
        <v>3956</v>
      </c>
      <c r="I65" s="97">
        <f t="shared" si="28"/>
        <v>3956</v>
      </c>
      <c r="J65" s="97">
        <f t="shared" si="28"/>
        <v>289</v>
      </c>
      <c r="K65" s="97">
        <f t="shared" si="28"/>
        <v>6958.5</v>
      </c>
      <c r="L65" s="97">
        <f t="shared" si="28"/>
        <v>288.4</v>
      </c>
      <c r="M65" s="97">
        <f t="shared" si="28"/>
        <v>22051.899999999998</v>
      </c>
    </row>
    <row r="66" spans="1:13" ht="26.25">
      <c r="A66" s="27" t="s">
        <v>142</v>
      </c>
      <c r="B66" s="29" t="s">
        <v>5</v>
      </c>
      <c r="C66" s="29" t="s">
        <v>143</v>
      </c>
      <c r="D66" s="25"/>
      <c r="E66" s="86">
        <f aca="true" t="shared" si="29" ref="E66:M70">E67</f>
        <v>15094</v>
      </c>
      <c r="F66" s="86">
        <f t="shared" si="29"/>
        <v>0</v>
      </c>
      <c r="G66" s="86">
        <f t="shared" si="29"/>
        <v>0</v>
      </c>
      <c r="H66" s="86">
        <f t="shared" si="29"/>
        <v>0</v>
      </c>
      <c r="I66" s="86">
        <f t="shared" si="29"/>
        <v>0</v>
      </c>
      <c r="J66" s="86">
        <f t="shared" si="29"/>
        <v>0</v>
      </c>
      <c r="K66" s="86">
        <f t="shared" si="29"/>
        <v>0</v>
      </c>
      <c r="L66" s="86">
        <f t="shared" si="29"/>
        <v>0</v>
      </c>
      <c r="M66" s="86">
        <f t="shared" si="29"/>
        <v>15094</v>
      </c>
    </row>
    <row r="67" spans="1:13" ht="26.25">
      <c r="A67" s="27" t="s">
        <v>144</v>
      </c>
      <c r="B67" s="29" t="s">
        <v>5</v>
      </c>
      <c r="C67" s="29" t="s">
        <v>145</v>
      </c>
      <c r="D67" s="25"/>
      <c r="E67" s="86">
        <f t="shared" si="29"/>
        <v>15094</v>
      </c>
      <c r="F67" s="86">
        <f t="shared" si="29"/>
        <v>0</v>
      </c>
      <c r="G67" s="86">
        <f t="shared" si="29"/>
        <v>0</v>
      </c>
      <c r="H67" s="86">
        <f t="shared" si="29"/>
        <v>0</v>
      </c>
      <c r="I67" s="86">
        <f t="shared" si="29"/>
        <v>0</v>
      </c>
      <c r="J67" s="86">
        <f t="shared" si="29"/>
        <v>0</v>
      </c>
      <c r="K67" s="86">
        <f t="shared" si="29"/>
        <v>0</v>
      </c>
      <c r="L67" s="86">
        <f t="shared" si="29"/>
        <v>0</v>
      </c>
      <c r="M67" s="86">
        <f t="shared" si="29"/>
        <v>15094</v>
      </c>
    </row>
    <row r="68" spans="1:13" ht="39">
      <c r="A68" s="27" t="s">
        <v>319</v>
      </c>
      <c r="B68" s="29" t="s">
        <v>5</v>
      </c>
      <c r="C68" s="29" t="s">
        <v>146</v>
      </c>
      <c r="D68" s="25"/>
      <c r="E68" s="86">
        <f t="shared" si="29"/>
        <v>15094</v>
      </c>
      <c r="F68" s="86">
        <f t="shared" si="29"/>
        <v>0</v>
      </c>
      <c r="G68" s="86">
        <f t="shared" si="29"/>
        <v>0</v>
      </c>
      <c r="H68" s="86">
        <f t="shared" si="29"/>
        <v>0</v>
      </c>
      <c r="I68" s="86">
        <f t="shared" si="29"/>
        <v>0</v>
      </c>
      <c r="J68" s="86">
        <f t="shared" si="29"/>
        <v>0</v>
      </c>
      <c r="K68" s="86">
        <f t="shared" si="29"/>
        <v>0</v>
      </c>
      <c r="L68" s="86">
        <f t="shared" si="29"/>
        <v>0</v>
      </c>
      <c r="M68" s="86">
        <f t="shared" si="29"/>
        <v>15094</v>
      </c>
    </row>
    <row r="69" spans="1:13" ht="39">
      <c r="A69" s="27" t="s">
        <v>229</v>
      </c>
      <c r="B69" s="29" t="s">
        <v>5</v>
      </c>
      <c r="C69" s="29" t="s">
        <v>147</v>
      </c>
      <c r="D69" s="25"/>
      <c r="E69" s="86">
        <f t="shared" si="29"/>
        <v>15094</v>
      </c>
      <c r="F69" s="86">
        <f t="shared" si="29"/>
        <v>0</v>
      </c>
      <c r="G69" s="86">
        <f t="shared" si="29"/>
        <v>0</v>
      </c>
      <c r="H69" s="86">
        <f t="shared" si="29"/>
        <v>0</v>
      </c>
      <c r="I69" s="86">
        <f t="shared" si="29"/>
        <v>0</v>
      </c>
      <c r="J69" s="86">
        <f t="shared" si="29"/>
        <v>0</v>
      </c>
      <c r="K69" s="86">
        <f t="shared" si="29"/>
        <v>0</v>
      </c>
      <c r="L69" s="86">
        <f t="shared" si="29"/>
        <v>0</v>
      </c>
      <c r="M69" s="86">
        <f t="shared" si="29"/>
        <v>15094</v>
      </c>
    </row>
    <row r="70" spans="1:13" ht="26.25">
      <c r="A70" s="27" t="s">
        <v>317</v>
      </c>
      <c r="B70" s="29" t="s">
        <v>5</v>
      </c>
      <c r="C70" s="29" t="s">
        <v>147</v>
      </c>
      <c r="D70" s="29" t="s">
        <v>85</v>
      </c>
      <c r="E70" s="86">
        <f t="shared" si="29"/>
        <v>15094</v>
      </c>
      <c r="F70" s="86">
        <f t="shared" si="29"/>
        <v>0</v>
      </c>
      <c r="G70" s="86">
        <f t="shared" si="29"/>
        <v>0</v>
      </c>
      <c r="H70" s="86">
        <f t="shared" si="29"/>
        <v>0</v>
      </c>
      <c r="I70" s="88">
        <f t="shared" si="29"/>
        <v>0</v>
      </c>
      <c r="J70" s="47"/>
      <c r="K70" s="47"/>
      <c r="L70" s="145">
        <f>L71</f>
        <v>0</v>
      </c>
      <c r="M70" s="145">
        <f>M71</f>
        <v>15094</v>
      </c>
    </row>
    <row r="71" spans="1:13" ht="26.25">
      <c r="A71" s="27" t="s">
        <v>88</v>
      </c>
      <c r="B71" s="29" t="s">
        <v>5</v>
      </c>
      <c r="C71" s="29" t="s">
        <v>147</v>
      </c>
      <c r="D71" s="29" t="s">
        <v>86</v>
      </c>
      <c r="E71" s="86">
        <v>15094</v>
      </c>
      <c r="F71" s="97"/>
      <c r="G71" s="97"/>
      <c r="H71" s="97"/>
      <c r="I71" s="98"/>
      <c r="J71" s="47"/>
      <c r="K71" s="47"/>
      <c r="L71" s="145"/>
      <c r="M71" s="145">
        <f>E71+L71</f>
        <v>15094</v>
      </c>
    </row>
    <row r="72" spans="1:13" ht="26.25">
      <c r="A72" s="27" t="s">
        <v>10</v>
      </c>
      <c r="B72" s="29" t="s">
        <v>5</v>
      </c>
      <c r="C72" s="29" t="s">
        <v>97</v>
      </c>
      <c r="D72" s="29"/>
      <c r="E72" s="86">
        <f aca="true" t="shared" si="30" ref="E72:M75">E73</f>
        <v>3205.4</v>
      </c>
      <c r="F72" s="86">
        <f t="shared" si="30"/>
        <v>3956</v>
      </c>
      <c r="G72" s="86">
        <f t="shared" si="30"/>
        <v>3956</v>
      </c>
      <c r="H72" s="86">
        <f t="shared" si="30"/>
        <v>3956</v>
      </c>
      <c r="I72" s="86">
        <f t="shared" si="30"/>
        <v>3956</v>
      </c>
      <c r="J72" s="86">
        <f t="shared" si="30"/>
        <v>0</v>
      </c>
      <c r="K72" s="86">
        <f t="shared" si="30"/>
        <v>3205.4</v>
      </c>
      <c r="L72" s="86">
        <f t="shared" si="30"/>
        <v>248.4</v>
      </c>
      <c r="M72" s="86">
        <f t="shared" si="30"/>
        <v>3453.8</v>
      </c>
    </row>
    <row r="73" spans="1:13" s="14" customFormat="1" ht="26.25">
      <c r="A73" s="27" t="s">
        <v>11</v>
      </c>
      <c r="B73" s="29" t="s">
        <v>5</v>
      </c>
      <c r="C73" s="29" t="s">
        <v>98</v>
      </c>
      <c r="D73" s="29"/>
      <c r="E73" s="86">
        <f t="shared" si="30"/>
        <v>3205.4</v>
      </c>
      <c r="F73" s="86">
        <f t="shared" si="30"/>
        <v>3956</v>
      </c>
      <c r="G73" s="86">
        <f t="shared" si="30"/>
        <v>3956</v>
      </c>
      <c r="H73" s="86">
        <f t="shared" si="30"/>
        <v>3956</v>
      </c>
      <c r="I73" s="86">
        <f t="shared" si="30"/>
        <v>3956</v>
      </c>
      <c r="J73" s="86">
        <f t="shared" si="30"/>
        <v>0</v>
      </c>
      <c r="K73" s="86">
        <f t="shared" si="30"/>
        <v>3205.4</v>
      </c>
      <c r="L73" s="86">
        <f t="shared" si="30"/>
        <v>248.4</v>
      </c>
      <c r="M73" s="86">
        <f t="shared" si="30"/>
        <v>3453.8</v>
      </c>
    </row>
    <row r="74" spans="1:13" ht="39">
      <c r="A74" s="58" t="s">
        <v>148</v>
      </c>
      <c r="B74" s="31" t="s">
        <v>5</v>
      </c>
      <c r="C74" s="31" t="s">
        <v>99</v>
      </c>
      <c r="D74" s="31"/>
      <c r="E74" s="151">
        <f t="shared" si="30"/>
        <v>3205.4</v>
      </c>
      <c r="F74" s="151">
        <f t="shared" si="30"/>
        <v>3956</v>
      </c>
      <c r="G74" s="151">
        <f t="shared" si="30"/>
        <v>3956</v>
      </c>
      <c r="H74" s="151">
        <f t="shared" si="30"/>
        <v>3956</v>
      </c>
      <c r="I74" s="151">
        <f t="shared" si="30"/>
        <v>3956</v>
      </c>
      <c r="J74" s="151">
        <f t="shared" si="30"/>
        <v>0</v>
      </c>
      <c r="K74" s="151">
        <f t="shared" si="30"/>
        <v>3205.4</v>
      </c>
      <c r="L74" s="151">
        <f t="shared" si="30"/>
        <v>248.4</v>
      </c>
      <c r="M74" s="151">
        <f t="shared" si="30"/>
        <v>3453.8</v>
      </c>
    </row>
    <row r="75" spans="1:13" ht="26.25">
      <c r="A75" s="27" t="s">
        <v>317</v>
      </c>
      <c r="B75" s="31" t="s">
        <v>5</v>
      </c>
      <c r="C75" s="31" t="s">
        <v>99</v>
      </c>
      <c r="D75" s="31" t="s">
        <v>85</v>
      </c>
      <c r="E75" s="151">
        <f t="shared" si="30"/>
        <v>3205.4</v>
      </c>
      <c r="F75" s="151">
        <f t="shared" si="30"/>
        <v>3956</v>
      </c>
      <c r="G75" s="151">
        <f t="shared" si="30"/>
        <v>3956</v>
      </c>
      <c r="H75" s="151">
        <f t="shared" si="30"/>
        <v>3956</v>
      </c>
      <c r="I75" s="151">
        <f t="shared" si="30"/>
        <v>3956</v>
      </c>
      <c r="J75" s="151">
        <f t="shared" si="30"/>
        <v>0</v>
      </c>
      <c r="K75" s="151">
        <f t="shared" si="30"/>
        <v>3205.4</v>
      </c>
      <c r="L75" s="151">
        <f t="shared" si="30"/>
        <v>248.4</v>
      </c>
      <c r="M75" s="151">
        <f t="shared" si="30"/>
        <v>3453.8</v>
      </c>
    </row>
    <row r="76" spans="1:13" ht="26.25">
      <c r="A76" s="27" t="s">
        <v>88</v>
      </c>
      <c r="B76" s="29" t="s">
        <v>5</v>
      </c>
      <c r="C76" s="31" t="s">
        <v>99</v>
      </c>
      <c r="D76" s="29" t="s">
        <v>86</v>
      </c>
      <c r="E76" s="86">
        <v>3205.4</v>
      </c>
      <c r="F76" s="86">
        <v>3956</v>
      </c>
      <c r="G76" s="86">
        <v>3956</v>
      </c>
      <c r="H76" s="86">
        <v>3956</v>
      </c>
      <c r="I76" s="88">
        <v>3956</v>
      </c>
      <c r="J76" s="47"/>
      <c r="K76" s="92">
        <f>E76+J76</f>
        <v>3205.4</v>
      </c>
      <c r="L76" s="47">
        <v>248.4</v>
      </c>
      <c r="M76" s="92">
        <f>E76+L76</f>
        <v>3453.8</v>
      </c>
    </row>
    <row r="77" spans="1:13" ht="26.25" hidden="1">
      <c r="A77" s="84" t="s">
        <v>142</v>
      </c>
      <c r="B77" s="29" t="s">
        <v>5</v>
      </c>
      <c r="C77" s="29" t="s">
        <v>143</v>
      </c>
      <c r="D77" s="29"/>
      <c r="E77" s="86">
        <f>E78</f>
        <v>0</v>
      </c>
      <c r="F77" s="86">
        <f aca="true" t="shared" si="31" ref="F77:K77">F78</f>
        <v>0</v>
      </c>
      <c r="G77" s="86">
        <f t="shared" si="31"/>
        <v>0</v>
      </c>
      <c r="H77" s="86">
        <f t="shared" si="31"/>
        <v>0</v>
      </c>
      <c r="I77" s="86">
        <f t="shared" si="31"/>
        <v>0</v>
      </c>
      <c r="J77" s="86">
        <f t="shared" si="31"/>
        <v>0</v>
      </c>
      <c r="K77" s="86">
        <f t="shared" si="31"/>
        <v>0</v>
      </c>
      <c r="L77" s="50"/>
      <c r="M77" s="50"/>
    </row>
    <row r="78" spans="1:13" ht="26.25" hidden="1">
      <c r="A78" s="84" t="s">
        <v>144</v>
      </c>
      <c r="B78" s="29" t="s">
        <v>5</v>
      </c>
      <c r="C78" s="29" t="s">
        <v>145</v>
      </c>
      <c r="D78" s="29"/>
      <c r="E78" s="86">
        <f>E79</f>
        <v>0</v>
      </c>
      <c r="F78" s="86">
        <f aca="true" t="shared" si="32" ref="F78:K78">F79</f>
        <v>0</v>
      </c>
      <c r="G78" s="86">
        <f t="shared" si="32"/>
        <v>0</v>
      </c>
      <c r="H78" s="86">
        <f t="shared" si="32"/>
        <v>0</v>
      </c>
      <c r="I78" s="86">
        <f t="shared" si="32"/>
        <v>0</v>
      </c>
      <c r="J78" s="86">
        <f t="shared" si="32"/>
        <v>0</v>
      </c>
      <c r="K78" s="86">
        <f t="shared" si="32"/>
        <v>0</v>
      </c>
      <c r="L78" s="50"/>
      <c r="M78" s="50"/>
    </row>
    <row r="79" spans="1:13" ht="39" hidden="1">
      <c r="A79" s="84" t="s">
        <v>228</v>
      </c>
      <c r="B79" s="29" t="s">
        <v>5</v>
      </c>
      <c r="C79" s="29" t="s">
        <v>146</v>
      </c>
      <c r="D79" s="29"/>
      <c r="E79" s="86">
        <f>E80</f>
        <v>0</v>
      </c>
      <c r="F79" s="86">
        <f aca="true" t="shared" si="33" ref="F79:K79">F80</f>
        <v>0</v>
      </c>
      <c r="G79" s="86">
        <f t="shared" si="33"/>
        <v>0</v>
      </c>
      <c r="H79" s="86">
        <f t="shared" si="33"/>
        <v>0</v>
      </c>
      <c r="I79" s="86">
        <f t="shared" si="33"/>
        <v>0</v>
      </c>
      <c r="J79" s="86">
        <f t="shared" si="33"/>
        <v>0</v>
      </c>
      <c r="K79" s="86">
        <f t="shared" si="33"/>
        <v>0</v>
      </c>
      <c r="L79" s="50"/>
      <c r="M79" s="50"/>
    </row>
    <row r="80" spans="1:13" ht="39" hidden="1">
      <c r="A80" s="84" t="s">
        <v>229</v>
      </c>
      <c r="B80" s="29" t="s">
        <v>5</v>
      </c>
      <c r="C80" s="31" t="s">
        <v>147</v>
      </c>
      <c r="D80" s="29"/>
      <c r="E80" s="86">
        <f>E81</f>
        <v>0</v>
      </c>
      <c r="F80" s="86">
        <f aca="true" t="shared" si="34" ref="F80:K80">F81</f>
        <v>0</v>
      </c>
      <c r="G80" s="86">
        <f t="shared" si="34"/>
        <v>0</v>
      </c>
      <c r="H80" s="86">
        <f t="shared" si="34"/>
        <v>0</v>
      </c>
      <c r="I80" s="86">
        <f t="shared" si="34"/>
        <v>0</v>
      </c>
      <c r="J80" s="86">
        <f t="shared" si="34"/>
        <v>0</v>
      </c>
      <c r="K80" s="86">
        <f t="shared" si="34"/>
        <v>0</v>
      </c>
      <c r="L80" s="50"/>
      <c r="M80" s="50"/>
    </row>
    <row r="81" spans="1:13" ht="26.25" hidden="1">
      <c r="A81" s="27" t="s">
        <v>87</v>
      </c>
      <c r="B81" s="29" t="s">
        <v>5</v>
      </c>
      <c r="C81" s="31" t="s">
        <v>147</v>
      </c>
      <c r="D81" s="29" t="s">
        <v>85</v>
      </c>
      <c r="E81" s="86">
        <f>E82</f>
        <v>0</v>
      </c>
      <c r="F81" s="86">
        <f aca="true" t="shared" si="35" ref="F81:K81">F82</f>
        <v>0</v>
      </c>
      <c r="G81" s="86">
        <f t="shared" si="35"/>
        <v>0</v>
      </c>
      <c r="H81" s="86">
        <f t="shared" si="35"/>
        <v>0</v>
      </c>
      <c r="I81" s="86">
        <f t="shared" si="35"/>
        <v>0</v>
      </c>
      <c r="J81" s="86">
        <f t="shared" si="35"/>
        <v>0</v>
      </c>
      <c r="K81" s="86">
        <f t="shared" si="35"/>
        <v>0</v>
      </c>
      <c r="L81" s="50"/>
      <c r="M81" s="50"/>
    </row>
    <row r="82" spans="1:13" ht="26.25" hidden="1">
      <c r="A82" s="27" t="s">
        <v>88</v>
      </c>
      <c r="B82" s="29" t="s">
        <v>5</v>
      </c>
      <c r="C82" s="31" t="s">
        <v>147</v>
      </c>
      <c r="D82" s="29" t="s">
        <v>86</v>
      </c>
      <c r="E82" s="86"/>
      <c r="F82" s="86"/>
      <c r="G82" s="86"/>
      <c r="H82" s="86"/>
      <c r="I82" s="88"/>
      <c r="J82" s="47">
        <v>0</v>
      </c>
      <c r="K82" s="92">
        <f>E82+J82</f>
        <v>0</v>
      </c>
      <c r="L82" s="50"/>
      <c r="M82" s="50"/>
    </row>
    <row r="83" spans="1:13" ht="26.25">
      <c r="A83" s="27" t="s">
        <v>1</v>
      </c>
      <c r="B83" s="29" t="s">
        <v>5</v>
      </c>
      <c r="C83" s="31" t="s">
        <v>110</v>
      </c>
      <c r="D83" s="29"/>
      <c r="E83" s="86">
        <f>E87+E84</f>
        <v>3464.1</v>
      </c>
      <c r="F83" s="86">
        <f aca="true" t="shared" si="36" ref="F83:M83">F87+F84</f>
        <v>0</v>
      </c>
      <c r="G83" s="86">
        <f t="shared" si="36"/>
        <v>0</v>
      </c>
      <c r="H83" s="86">
        <f t="shared" si="36"/>
        <v>0</v>
      </c>
      <c r="I83" s="86">
        <f t="shared" si="36"/>
        <v>0</v>
      </c>
      <c r="J83" s="86">
        <f t="shared" si="36"/>
        <v>289</v>
      </c>
      <c r="K83" s="86">
        <f t="shared" si="36"/>
        <v>3753.1</v>
      </c>
      <c r="L83" s="86">
        <f t="shared" si="36"/>
        <v>40</v>
      </c>
      <c r="M83" s="86">
        <f t="shared" si="36"/>
        <v>3504.1</v>
      </c>
    </row>
    <row r="84" spans="1:13" ht="39" hidden="1">
      <c r="A84" s="27" t="s">
        <v>200</v>
      </c>
      <c r="B84" s="29" t="s">
        <v>5</v>
      </c>
      <c r="C84" s="31" t="s">
        <v>201</v>
      </c>
      <c r="D84" s="29"/>
      <c r="E84" s="86">
        <f>E85</f>
        <v>0</v>
      </c>
      <c r="F84" s="86">
        <f aca="true" t="shared" si="37" ref="F84:K84">F85</f>
        <v>0</v>
      </c>
      <c r="G84" s="86">
        <f t="shared" si="37"/>
        <v>0</v>
      </c>
      <c r="H84" s="86">
        <f t="shared" si="37"/>
        <v>0</v>
      </c>
      <c r="I84" s="86">
        <f t="shared" si="37"/>
        <v>0</v>
      </c>
      <c r="J84" s="86">
        <f t="shared" si="37"/>
        <v>-1.4</v>
      </c>
      <c r="K84" s="86">
        <f t="shared" si="37"/>
        <v>-1.4</v>
      </c>
      <c r="L84" s="50"/>
      <c r="M84" s="50"/>
    </row>
    <row r="85" spans="1:13" ht="26.25" hidden="1">
      <c r="A85" s="27" t="s">
        <v>87</v>
      </c>
      <c r="B85" s="29" t="s">
        <v>5</v>
      </c>
      <c r="C85" s="31" t="s">
        <v>201</v>
      </c>
      <c r="D85" s="29" t="s">
        <v>85</v>
      </c>
      <c r="E85" s="86">
        <f>E86</f>
        <v>0</v>
      </c>
      <c r="F85" s="86">
        <f aca="true" t="shared" si="38" ref="F85:K85">F86</f>
        <v>0</v>
      </c>
      <c r="G85" s="86">
        <f t="shared" si="38"/>
        <v>0</v>
      </c>
      <c r="H85" s="86">
        <f t="shared" si="38"/>
        <v>0</v>
      </c>
      <c r="I85" s="86">
        <f t="shared" si="38"/>
        <v>0</v>
      </c>
      <c r="J85" s="86">
        <f t="shared" si="38"/>
        <v>-1.4</v>
      </c>
      <c r="K85" s="86">
        <f t="shared" si="38"/>
        <v>-1.4</v>
      </c>
      <c r="L85" s="50"/>
      <c r="M85" s="50"/>
    </row>
    <row r="86" spans="1:13" ht="26.25" hidden="1">
      <c r="A86" s="27" t="s">
        <v>88</v>
      </c>
      <c r="B86" s="29" t="s">
        <v>5</v>
      </c>
      <c r="C86" s="31" t="s">
        <v>201</v>
      </c>
      <c r="D86" s="29" t="s">
        <v>86</v>
      </c>
      <c r="E86" s="86"/>
      <c r="F86" s="86"/>
      <c r="G86" s="86"/>
      <c r="H86" s="86"/>
      <c r="I86" s="88"/>
      <c r="J86" s="47">
        <v>-1.4</v>
      </c>
      <c r="K86" s="92">
        <f>E86+J86</f>
        <v>-1.4</v>
      </c>
      <c r="L86" s="50"/>
      <c r="M86" s="50"/>
    </row>
    <row r="87" spans="1:13" ht="26.25">
      <c r="A87" s="27" t="s">
        <v>149</v>
      </c>
      <c r="B87" s="29" t="s">
        <v>5</v>
      </c>
      <c r="C87" s="31" t="s">
        <v>150</v>
      </c>
      <c r="D87" s="29"/>
      <c r="E87" s="86">
        <f>E91+E94+E88</f>
        <v>3464.1</v>
      </c>
      <c r="F87" s="86">
        <f aca="true" t="shared" si="39" ref="F87:M87">F91+F94+F88</f>
        <v>0</v>
      </c>
      <c r="G87" s="86">
        <f t="shared" si="39"/>
        <v>0</v>
      </c>
      <c r="H87" s="86">
        <f t="shared" si="39"/>
        <v>0</v>
      </c>
      <c r="I87" s="86">
        <f t="shared" si="39"/>
        <v>0</v>
      </c>
      <c r="J87" s="86">
        <f t="shared" si="39"/>
        <v>290.4</v>
      </c>
      <c r="K87" s="86">
        <f t="shared" si="39"/>
        <v>3754.5</v>
      </c>
      <c r="L87" s="86">
        <f t="shared" si="39"/>
        <v>40</v>
      </c>
      <c r="M87" s="86">
        <f t="shared" si="39"/>
        <v>3504.1</v>
      </c>
    </row>
    <row r="88" spans="1:13" ht="66" hidden="1">
      <c r="A88" s="28" t="s">
        <v>230</v>
      </c>
      <c r="B88" s="29" t="s">
        <v>5</v>
      </c>
      <c r="C88" s="31" t="s">
        <v>199</v>
      </c>
      <c r="D88" s="29"/>
      <c r="E88" s="86">
        <f>E89</f>
        <v>0</v>
      </c>
      <c r="F88" s="86">
        <f aca="true" t="shared" si="40" ref="F88:K88">F89</f>
        <v>0</v>
      </c>
      <c r="G88" s="86">
        <f t="shared" si="40"/>
        <v>0</v>
      </c>
      <c r="H88" s="86">
        <f t="shared" si="40"/>
        <v>0</v>
      </c>
      <c r="I88" s="86">
        <f t="shared" si="40"/>
        <v>0</v>
      </c>
      <c r="J88" s="86">
        <f t="shared" si="40"/>
        <v>122.4</v>
      </c>
      <c r="K88" s="86">
        <f t="shared" si="40"/>
        <v>122.4</v>
      </c>
      <c r="L88" s="50"/>
      <c r="M88" s="50"/>
    </row>
    <row r="89" spans="1:13" ht="26.25" hidden="1">
      <c r="A89" s="27" t="s">
        <v>87</v>
      </c>
      <c r="B89" s="29" t="s">
        <v>5</v>
      </c>
      <c r="C89" s="31" t="s">
        <v>199</v>
      </c>
      <c r="D89" s="29" t="s">
        <v>85</v>
      </c>
      <c r="E89" s="86">
        <f>E90</f>
        <v>0</v>
      </c>
      <c r="F89" s="86">
        <f aca="true" t="shared" si="41" ref="F89:K89">F90</f>
        <v>0</v>
      </c>
      <c r="G89" s="86">
        <f t="shared" si="41"/>
        <v>0</v>
      </c>
      <c r="H89" s="86">
        <f t="shared" si="41"/>
        <v>0</v>
      </c>
      <c r="I89" s="86">
        <f t="shared" si="41"/>
        <v>0</v>
      </c>
      <c r="J89" s="86">
        <f t="shared" si="41"/>
        <v>122.4</v>
      </c>
      <c r="K89" s="86">
        <f t="shared" si="41"/>
        <v>122.4</v>
      </c>
      <c r="L89" s="50"/>
      <c r="M89" s="50"/>
    </row>
    <row r="90" spans="1:13" ht="26.25" hidden="1">
      <c r="A90" s="27" t="s">
        <v>88</v>
      </c>
      <c r="B90" s="29" t="s">
        <v>5</v>
      </c>
      <c r="C90" s="31" t="s">
        <v>199</v>
      </c>
      <c r="D90" s="29" t="s">
        <v>86</v>
      </c>
      <c r="E90" s="86"/>
      <c r="F90" s="86"/>
      <c r="G90" s="86"/>
      <c r="H90" s="86"/>
      <c r="I90" s="88"/>
      <c r="J90" s="47">
        <v>122.4</v>
      </c>
      <c r="K90" s="92">
        <f>E90+J90</f>
        <v>122.4</v>
      </c>
      <c r="L90" s="50"/>
      <c r="M90" s="50"/>
    </row>
    <row r="91" spans="1:13" ht="67.5" customHeight="1">
      <c r="A91" s="28" t="s">
        <v>320</v>
      </c>
      <c r="B91" s="29" t="s">
        <v>5</v>
      </c>
      <c r="C91" s="31" t="s">
        <v>151</v>
      </c>
      <c r="D91" s="29"/>
      <c r="E91" s="86">
        <f aca="true" t="shared" si="42" ref="E91:M92">E92</f>
        <v>2515</v>
      </c>
      <c r="F91" s="86">
        <f t="shared" si="42"/>
        <v>0</v>
      </c>
      <c r="G91" s="86">
        <f t="shared" si="42"/>
        <v>0</v>
      </c>
      <c r="H91" s="86">
        <f t="shared" si="42"/>
        <v>0</v>
      </c>
      <c r="I91" s="86">
        <f t="shared" si="42"/>
        <v>0</v>
      </c>
      <c r="J91" s="86">
        <f t="shared" si="42"/>
        <v>0</v>
      </c>
      <c r="K91" s="86">
        <f t="shared" si="42"/>
        <v>2515</v>
      </c>
      <c r="L91" s="86">
        <f t="shared" si="42"/>
        <v>40</v>
      </c>
      <c r="M91" s="86">
        <f t="shared" si="42"/>
        <v>2555</v>
      </c>
    </row>
    <row r="92" spans="1:13" ht="26.25">
      <c r="A92" s="27" t="s">
        <v>317</v>
      </c>
      <c r="B92" s="29" t="s">
        <v>5</v>
      </c>
      <c r="C92" s="31" t="s">
        <v>151</v>
      </c>
      <c r="D92" s="29" t="s">
        <v>85</v>
      </c>
      <c r="E92" s="86">
        <f t="shared" si="42"/>
        <v>2515</v>
      </c>
      <c r="F92" s="86">
        <f t="shared" si="42"/>
        <v>0</v>
      </c>
      <c r="G92" s="86">
        <f t="shared" si="42"/>
        <v>0</v>
      </c>
      <c r="H92" s="86">
        <f t="shared" si="42"/>
        <v>0</v>
      </c>
      <c r="I92" s="86">
        <f t="shared" si="42"/>
        <v>0</v>
      </c>
      <c r="J92" s="86">
        <f t="shared" si="42"/>
        <v>0</v>
      </c>
      <c r="K92" s="86">
        <f t="shared" si="42"/>
        <v>2515</v>
      </c>
      <c r="L92" s="86">
        <f t="shared" si="42"/>
        <v>40</v>
      </c>
      <c r="M92" s="86">
        <f t="shared" si="42"/>
        <v>2555</v>
      </c>
    </row>
    <row r="93" spans="1:13" ht="26.25">
      <c r="A93" s="27" t="s">
        <v>88</v>
      </c>
      <c r="B93" s="29" t="s">
        <v>5</v>
      </c>
      <c r="C93" s="31" t="s">
        <v>151</v>
      </c>
      <c r="D93" s="29" t="s">
        <v>86</v>
      </c>
      <c r="E93" s="86">
        <v>2515</v>
      </c>
      <c r="F93" s="86"/>
      <c r="G93" s="86"/>
      <c r="H93" s="86"/>
      <c r="I93" s="88"/>
      <c r="J93" s="47"/>
      <c r="K93" s="92">
        <f>E93+J93</f>
        <v>2515</v>
      </c>
      <c r="L93" s="47">
        <v>40</v>
      </c>
      <c r="M93" s="92">
        <f>E93+L93</f>
        <v>2555</v>
      </c>
    </row>
    <row r="94" spans="1:13" ht="66">
      <c r="A94" s="27" t="s">
        <v>302</v>
      </c>
      <c r="B94" s="29" t="s">
        <v>5</v>
      </c>
      <c r="C94" s="31" t="s">
        <v>301</v>
      </c>
      <c r="D94" s="29"/>
      <c r="E94" s="86">
        <f aca="true" t="shared" si="43" ref="E94:M95">E95</f>
        <v>949.1</v>
      </c>
      <c r="F94" s="86">
        <f t="shared" si="43"/>
        <v>0</v>
      </c>
      <c r="G94" s="86">
        <f t="shared" si="43"/>
        <v>0</v>
      </c>
      <c r="H94" s="86">
        <f t="shared" si="43"/>
        <v>0</v>
      </c>
      <c r="I94" s="86">
        <f t="shared" si="43"/>
        <v>0</v>
      </c>
      <c r="J94" s="86">
        <f t="shared" si="43"/>
        <v>168</v>
      </c>
      <c r="K94" s="86">
        <f t="shared" si="43"/>
        <v>1117.1</v>
      </c>
      <c r="L94" s="86">
        <f t="shared" si="43"/>
        <v>0</v>
      </c>
      <c r="M94" s="86">
        <f t="shared" si="43"/>
        <v>949.1</v>
      </c>
    </row>
    <row r="95" spans="1:13" ht="26.25">
      <c r="A95" s="27" t="s">
        <v>317</v>
      </c>
      <c r="B95" s="29" t="s">
        <v>5</v>
      </c>
      <c r="C95" s="31" t="s">
        <v>301</v>
      </c>
      <c r="D95" s="29" t="s">
        <v>85</v>
      </c>
      <c r="E95" s="86">
        <f t="shared" si="43"/>
        <v>949.1</v>
      </c>
      <c r="F95" s="86">
        <f t="shared" si="43"/>
        <v>0</v>
      </c>
      <c r="G95" s="86">
        <f t="shared" si="43"/>
        <v>0</v>
      </c>
      <c r="H95" s="86">
        <f t="shared" si="43"/>
        <v>0</v>
      </c>
      <c r="I95" s="86">
        <f t="shared" si="43"/>
        <v>0</v>
      </c>
      <c r="J95" s="86">
        <f t="shared" si="43"/>
        <v>168</v>
      </c>
      <c r="K95" s="86">
        <f t="shared" si="43"/>
        <v>1117.1</v>
      </c>
      <c r="L95" s="86">
        <f t="shared" si="43"/>
        <v>0</v>
      </c>
      <c r="M95" s="86">
        <f t="shared" si="43"/>
        <v>949.1</v>
      </c>
    </row>
    <row r="96" spans="1:13" ht="26.25">
      <c r="A96" s="27" t="s">
        <v>88</v>
      </c>
      <c r="B96" s="29" t="s">
        <v>5</v>
      </c>
      <c r="C96" s="31" t="s">
        <v>301</v>
      </c>
      <c r="D96" s="29" t="s">
        <v>86</v>
      </c>
      <c r="E96" s="86">
        <v>949.1</v>
      </c>
      <c r="F96" s="86"/>
      <c r="G96" s="86"/>
      <c r="H96" s="86"/>
      <c r="I96" s="88"/>
      <c r="J96" s="47">
        <v>168</v>
      </c>
      <c r="K96" s="92">
        <f>E96+J96</f>
        <v>1117.1</v>
      </c>
      <c r="L96" s="50"/>
      <c r="M96" s="92">
        <f>E96+L96</f>
        <v>949.1</v>
      </c>
    </row>
    <row r="97" spans="1:13" ht="12.75">
      <c r="A97" s="72" t="s">
        <v>204</v>
      </c>
      <c r="B97" s="25" t="s">
        <v>205</v>
      </c>
      <c r="C97" s="31"/>
      <c r="D97" s="29"/>
      <c r="E97" s="97">
        <f>E103+E98</f>
        <v>175</v>
      </c>
      <c r="F97" s="97">
        <f aca="true" t="shared" si="44" ref="F97:M97">F103+F98</f>
        <v>0</v>
      </c>
      <c r="G97" s="97">
        <f t="shared" si="44"/>
        <v>0</v>
      </c>
      <c r="H97" s="97">
        <f t="shared" si="44"/>
        <v>0</v>
      </c>
      <c r="I97" s="97">
        <f t="shared" si="44"/>
        <v>0</v>
      </c>
      <c r="J97" s="97">
        <f t="shared" si="44"/>
        <v>0</v>
      </c>
      <c r="K97" s="97">
        <f t="shared" si="44"/>
        <v>175</v>
      </c>
      <c r="L97" s="97">
        <f t="shared" si="44"/>
        <v>98</v>
      </c>
      <c r="M97" s="97">
        <f t="shared" si="44"/>
        <v>273</v>
      </c>
    </row>
    <row r="98" spans="1:13" ht="39" hidden="1">
      <c r="A98" s="27" t="s">
        <v>249</v>
      </c>
      <c r="B98" s="29" t="s">
        <v>205</v>
      </c>
      <c r="C98" s="29" t="s">
        <v>253</v>
      </c>
      <c r="D98" s="29"/>
      <c r="E98" s="86">
        <f>E99</f>
        <v>0</v>
      </c>
      <c r="F98" s="86">
        <f aca="true" t="shared" si="45" ref="F98:K98">F99</f>
        <v>0</v>
      </c>
      <c r="G98" s="86">
        <f t="shared" si="45"/>
        <v>0</v>
      </c>
      <c r="H98" s="86">
        <f t="shared" si="45"/>
        <v>0</v>
      </c>
      <c r="I98" s="86">
        <f t="shared" si="45"/>
        <v>0</v>
      </c>
      <c r="J98" s="86">
        <f t="shared" si="45"/>
        <v>0</v>
      </c>
      <c r="K98" s="86">
        <f t="shared" si="45"/>
        <v>0</v>
      </c>
      <c r="L98" s="50"/>
      <c r="M98" s="50"/>
    </row>
    <row r="99" spans="1:13" ht="26.25" hidden="1">
      <c r="A99" s="27" t="s">
        <v>250</v>
      </c>
      <c r="B99" s="29" t="s">
        <v>205</v>
      </c>
      <c r="C99" s="29" t="s">
        <v>253</v>
      </c>
      <c r="D99" s="29"/>
      <c r="E99" s="86">
        <f>E100</f>
        <v>0</v>
      </c>
      <c r="F99" s="86">
        <f aca="true" t="shared" si="46" ref="F99:K99">F100</f>
        <v>0</v>
      </c>
      <c r="G99" s="86">
        <f t="shared" si="46"/>
        <v>0</v>
      </c>
      <c r="H99" s="86">
        <f t="shared" si="46"/>
        <v>0</v>
      </c>
      <c r="I99" s="86">
        <f t="shared" si="46"/>
        <v>0</v>
      </c>
      <c r="J99" s="86">
        <f t="shared" si="46"/>
        <v>0</v>
      </c>
      <c r="K99" s="86">
        <f t="shared" si="46"/>
        <v>0</v>
      </c>
      <c r="L99" s="50"/>
      <c r="M99" s="50"/>
    </row>
    <row r="100" spans="1:13" ht="26.25" hidden="1">
      <c r="A100" s="27" t="s">
        <v>251</v>
      </c>
      <c r="B100" s="29" t="s">
        <v>205</v>
      </c>
      <c r="C100" s="29" t="s">
        <v>252</v>
      </c>
      <c r="D100" s="29"/>
      <c r="E100" s="86">
        <f>E101</f>
        <v>0</v>
      </c>
      <c r="F100" s="86">
        <f aca="true" t="shared" si="47" ref="F100:K100">F101</f>
        <v>0</v>
      </c>
      <c r="G100" s="86">
        <f t="shared" si="47"/>
        <v>0</v>
      </c>
      <c r="H100" s="86">
        <f t="shared" si="47"/>
        <v>0</v>
      </c>
      <c r="I100" s="86">
        <f t="shared" si="47"/>
        <v>0</v>
      </c>
      <c r="J100" s="86">
        <f t="shared" si="47"/>
        <v>0</v>
      </c>
      <c r="K100" s="86">
        <f t="shared" si="47"/>
        <v>0</v>
      </c>
      <c r="L100" s="50"/>
      <c r="M100" s="50"/>
    </row>
    <row r="101" spans="1:13" ht="26.25" hidden="1">
      <c r="A101" s="27" t="s">
        <v>87</v>
      </c>
      <c r="B101" s="29" t="s">
        <v>205</v>
      </c>
      <c r="C101" s="29" t="s">
        <v>252</v>
      </c>
      <c r="D101" s="29" t="s">
        <v>85</v>
      </c>
      <c r="E101" s="86">
        <f>E102</f>
        <v>0</v>
      </c>
      <c r="F101" s="86">
        <f aca="true" t="shared" si="48" ref="F101:K101">F102</f>
        <v>0</v>
      </c>
      <c r="G101" s="86">
        <f t="shared" si="48"/>
        <v>0</v>
      </c>
      <c r="H101" s="86">
        <f t="shared" si="48"/>
        <v>0</v>
      </c>
      <c r="I101" s="86">
        <f t="shared" si="48"/>
        <v>0</v>
      </c>
      <c r="J101" s="86">
        <f t="shared" si="48"/>
        <v>0</v>
      </c>
      <c r="K101" s="86">
        <f t="shared" si="48"/>
        <v>0</v>
      </c>
      <c r="L101" s="50"/>
      <c r="M101" s="50"/>
    </row>
    <row r="102" spans="1:13" ht="26.25" hidden="1">
      <c r="A102" s="27" t="s">
        <v>88</v>
      </c>
      <c r="B102" s="29" t="s">
        <v>205</v>
      </c>
      <c r="C102" s="29" t="s">
        <v>252</v>
      </c>
      <c r="D102" s="29" t="s">
        <v>86</v>
      </c>
      <c r="E102" s="47"/>
      <c r="F102" s="97"/>
      <c r="G102" s="97"/>
      <c r="H102" s="97"/>
      <c r="I102" s="97"/>
      <c r="J102" s="86"/>
      <c r="K102" s="86">
        <f>E102+J102</f>
        <v>0</v>
      </c>
      <c r="L102" s="50"/>
      <c r="M102" s="50"/>
    </row>
    <row r="103" spans="1:13" ht="26.25">
      <c r="A103" s="27" t="s">
        <v>1</v>
      </c>
      <c r="B103" s="29" t="s">
        <v>205</v>
      </c>
      <c r="C103" s="31" t="s">
        <v>110</v>
      </c>
      <c r="D103" s="29"/>
      <c r="E103" s="86">
        <f>E104+E107</f>
        <v>175</v>
      </c>
      <c r="F103" s="86">
        <f aca="true" t="shared" si="49" ref="F103:M103">F104+F107</f>
        <v>0</v>
      </c>
      <c r="G103" s="86">
        <f t="shared" si="49"/>
        <v>0</v>
      </c>
      <c r="H103" s="86">
        <f t="shared" si="49"/>
        <v>0</v>
      </c>
      <c r="I103" s="86">
        <f t="shared" si="49"/>
        <v>0</v>
      </c>
      <c r="J103" s="86">
        <f t="shared" si="49"/>
        <v>0</v>
      </c>
      <c r="K103" s="86">
        <f t="shared" si="49"/>
        <v>175</v>
      </c>
      <c r="L103" s="86">
        <f t="shared" si="49"/>
        <v>98</v>
      </c>
      <c r="M103" s="86">
        <f t="shared" si="49"/>
        <v>273</v>
      </c>
    </row>
    <row r="104" spans="1:13" ht="78.75">
      <c r="A104" s="70" t="s">
        <v>314</v>
      </c>
      <c r="B104" s="29" t="s">
        <v>205</v>
      </c>
      <c r="C104" s="31" t="s">
        <v>303</v>
      </c>
      <c r="D104" s="29"/>
      <c r="E104" s="86">
        <f>E105</f>
        <v>175</v>
      </c>
      <c r="F104" s="86">
        <f aca="true" t="shared" si="50" ref="F104:M104">F105</f>
        <v>0</v>
      </c>
      <c r="G104" s="86">
        <f t="shared" si="50"/>
        <v>0</v>
      </c>
      <c r="H104" s="86">
        <f t="shared" si="50"/>
        <v>0</v>
      </c>
      <c r="I104" s="86">
        <f t="shared" si="50"/>
        <v>0</v>
      </c>
      <c r="J104" s="86">
        <f t="shared" si="50"/>
        <v>0</v>
      </c>
      <c r="K104" s="86">
        <f t="shared" si="50"/>
        <v>175</v>
      </c>
      <c r="L104" s="86">
        <f t="shared" si="50"/>
        <v>0</v>
      </c>
      <c r="M104" s="86">
        <f t="shared" si="50"/>
        <v>175</v>
      </c>
    </row>
    <row r="105" spans="1:13" ht="26.25">
      <c r="A105" s="27" t="s">
        <v>317</v>
      </c>
      <c r="B105" s="29" t="s">
        <v>205</v>
      </c>
      <c r="C105" s="31" t="s">
        <v>303</v>
      </c>
      <c r="D105" s="29" t="s">
        <v>85</v>
      </c>
      <c r="E105" s="86">
        <f>E106</f>
        <v>175</v>
      </c>
      <c r="F105" s="86">
        <f aca="true" t="shared" si="51" ref="F105:M105">F106</f>
        <v>0</v>
      </c>
      <c r="G105" s="86">
        <f t="shared" si="51"/>
        <v>0</v>
      </c>
      <c r="H105" s="86">
        <f t="shared" si="51"/>
        <v>0</v>
      </c>
      <c r="I105" s="86">
        <f t="shared" si="51"/>
        <v>0</v>
      </c>
      <c r="J105" s="86">
        <f t="shared" si="51"/>
        <v>0</v>
      </c>
      <c r="K105" s="86">
        <f t="shared" si="51"/>
        <v>175</v>
      </c>
      <c r="L105" s="86">
        <f t="shared" si="51"/>
        <v>0</v>
      </c>
      <c r="M105" s="86">
        <f t="shared" si="51"/>
        <v>175</v>
      </c>
    </row>
    <row r="106" spans="1:13" ht="26.25">
      <c r="A106" s="27" t="s">
        <v>88</v>
      </c>
      <c r="B106" s="29" t="s">
        <v>205</v>
      </c>
      <c r="C106" s="31" t="s">
        <v>303</v>
      </c>
      <c r="D106" s="29" t="s">
        <v>86</v>
      </c>
      <c r="E106" s="86">
        <v>175</v>
      </c>
      <c r="F106" s="86"/>
      <c r="G106" s="86"/>
      <c r="H106" s="86"/>
      <c r="I106" s="88"/>
      <c r="J106" s="47">
        <v>0</v>
      </c>
      <c r="K106" s="92">
        <f>E106+J106</f>
        <v>175</v>
      </c>
      <c r="L106" s="145"/>
      <c r="M106" s="145">
        <f>E106+L106</f>
        <v>175</v>
      </c>
    </row>
    <row r="107" spans="1:13" ht="36.75" customHeight="1">
      <c r="A107" s="27" t="s">
        <v>313</v>
      </c>
      <c r="B107" s="29" t="s">
        <v>205</v>
      </c>
      <c r="C107" s="31" t="s">
        <v>239</v>
      </c>
      <c r="D107" s="29"/>
      <c r="E107" s="86">
        <f>E108</f>
        <v>0</v>
      </c>
      <c r="F107" s="86">
        <f aca="true" t="shared" si="52" ref="F107:M107">F108</f>
        <v>0</v>
      </c>
      <c r="G107" s="86">
        <f t="shared" si="52"/>
        <v>0</v>
      </c>
      <c r="H107" s="86">
        <f t="shared" si="52"/>
        <v>0</v>
      </c>
      <c r="I107" s="86">
        <f t="shared" si="52"/>
        <v>0</v>
      </c>
      <c r="J107" s="86">
        <f t="shared" si="52"/>
        <v>0</v>
      </c>
      <c r="K107" s="86">
        <f t="shared" si="52"/>
        <v>0</v>
      </c>
      <c r="L107" s="86">
        <f t="shared" si="52"/>
        <v>98</v>
      </c>
      <c r="M107" s="86">
        <f t="shared" si="52"/>
        <v>98</v>
      </c>
    </row>
    <row r="108" spans="1:13" ht="52.5">
      <c r="A108" s="27" t="s">
        <v>316</v>
      </c>
      <c r="B108" s="29" t="s">
        <v>205</v>
      </c>
      <c r="C108" s="31" t="s">
        <v>315</v>
      </c>
      <c r="D108" s="29"/>
      <c r="E108" s="86">
        <f>E109</f>
        <v>0</v>
      </c>
      <c r="F108" s="86">
        <f aca="true" t="shared" si="53" ref="F108:M108">F109</f>
        <v>0</v>
      </c>
      <c r="G108" s="86">
        <f t="shared" si="53"/>
        <v>0</v>
      </c>
      <c r="H108" s="86">
        <f t="shared" si="53"/>
        <v>0</v>
      </c>
      <c r="I108" s="86">
        <f t="shared" si="53"/>
        <v>0</v>
      </c>
      <c r="J108" s="86">
        <f t="shared" si="53"/>
        <v>0</v>
      </c>
      <c r="K108" s="86">
        <f t="shared" si="53"/>
        <v>0</v>
      </c>
      <c r="L108" s="86">
        <f t="shared" si="53"/>
        <v>98</v>
      </c>
      <c r="M108" s="86">
        <f t="shared" si="53"/>
        <v>98</v>
      </c>
    </row>
    <row r="109" spans="1:13" ht="26.25">
      <c r="A109" s="27" t="s">
        <v>317</v>
      </c>
      <c r="B109" s="29" t="s">
        <v>205</v>
      </c>
      <c r="C109" s="31" t="s">
        <v>315</v>
      </c>
      <c r="D109" s="29" t="s">
        <v>85</v>
      </c>
      <c r="E109" s="86">
        <f>E110</f>
        <v>0</v>
      </c>
      <c r="F109" s="86">
        <f aca="true" t="shared" si="54" ref="F109:M109">F110</f>
        <v>0</v>
      </c>
      <c r="G109" s="86">
        <f t="shared" si="54"/>
        <v>0</v>
      </c>
      <c r="H109" s="86">
        <f t="shared" si="54"/>
        <v>0</v>
      </c>
      <c r="I109" s="86">
        <f t="shared" si="54"/>
        <v>0</v>
      </c>
      <c r="J109" s="86">
        <f t="shared" si="54"/>
        <v>0</v>
      </c>
      <c r="K109" s="86">
        <f t="shared" si="54"/>
        <v>0</v>
      </c>
      <c r="L109" s="86">
        <f t="shared" si="54"/>
        <v>98</v>
      </c>
      <c r="M109" s="86">
        <f t="shared" si="54"/>
        <v>98</v>
      </c>
    </row>
    <row r="110" spans="1:13" ht="26.25">
      <c r="A110" s="27" t="s">
        <v>88</v>
      </c>
      <c r="B110" s="29" t="s">
        <v>205</v>
      </c>
      <c r="C110" s="31" t="s">
        <v>315</v>
      </c>
      <c r="D110" s="29" t="s">
        <v>86</v>
      </c>
      <c r="E110" s="86"/>
      <c r="F110" s="86"/>
      <c r="G110" s="86"/>
      <c r="H110" s="86"/>
      <c r="I110" s="88"/>
      <c r="J110" s="47"/>
      <c r="K110" s="92">
        <f>E110+J110</f>
        <v>0</v>
      </c>
      <c r="L110" s="145">
        <v>98</v>
      </c>
      <c r="M110" s="92">
        <f>E110+L110</f>
        <v>98</v>
      </c>
    </row>
    <row r="111" spans="1:13" ht="13.5">
      <c r="A111" s="37" t="s">
        <v>14</v>
      </c>
      <c r="B111" s="36" t="s">
        <v>15</v>
      </c>
      <c r="C111" s="59"/>
      <c r="D111" s="59"/>
      <c r="E111" s="96">
        <f aca="true" t="shared" si="55" ref="E111:M111">E112+E147+E190</f>
        <v>6834</v>
      </c>
      <c r="F111" s="96">
        <f t="shared" si="55"/>
        <v>4877.7</v>
      </c>
      <c r="G111" s="96">
        <f t="shared" si="55"/>
        <v>4897.4</v>
      </c>
      <c r="H111" s="96">
        <f t="shared" si="55"/>
        <v>4877.7</v>
      </c>
      <c r="I111" s="96">
        <f t="shared" si="55"/>
        <v>5157</v>
      </c>
      <c r="J111" s="96">
        <f t="shared" si="55"/>
        <v>2215.4</v>
      </c>
      <c r="K111" s="96">
        <f t="shared" si="55"/>
        <v>8858.599999999999</v>
      </c>
      <c r="L111" s="96">
        <f t="shared" si="55"/>
        <v>1479.8000000000002</v>
      </c>
      <c r="M111" s="96">
        <f t="shared" si="55"/>
        <v>8313.8</v>
      </c>
    </row>
    <row r="112" spans="1:13" ht="12.75">
      <c r="A112" s="32" t="s">
        <v>29</v>
      </c>
      <c r="B112" s="25" t="s">
        <v>30</v>
      </c>
      <c r="C112" s="25"/>
      <c r="D112" s="25"/>
      <c r="E112" s="97">
        <f>E113+E125+E139+E143</f>
        <v>1902.1999999999998</v>
      </c>
      <c r="F112" s="97">
        <f aca="true" t="shared" si="56" ref="F112:M112">F113+F125+F139+F143</f>
        <v>1103.7</v>
      </c>
      <c r="G112" s="97">
        <f t="shared" si="56"/>
        <v>1105</v>
      </c>
      <c r="H112" s="97">
        <f t="shared" si="56"/>
        <v>1103.7</v>
      </c>
      <c r="I112" s="97">
        <f t="shared" si="56"/>
        <v>1178</v>
      </c>
      <c r="J112" s="97">
        <f t="shared" si="56"/>
        <v>452.4</v>
      </c>
      <c r="K112" s="97">
        <f t="shared" si="56"/>
        <v>2354.6</v>
      </c>
      <c r="L112" s="97">
        <f t="shared" si="56"/>
        <v>10</v>
      </c>
      <c r="M112" s="97">
        <f t="shared" si="56"/>
        <v>1912.1999999999998</v>
      </c>
    </row>
    <row r="113" spans="1:13" ht="26.25">
      <c r="A113" s="27" t="s">
        <v>51</v>
      </c>
      <c r="B113" s="29" t="s">
        <v>30</v>
      </c>
      <c r="C113" s="29" t="s">
        <v>100</v>
      </c>
      <c r="D113" s="29"/>
      <c r="E113" s="86">
        <f aca="true" t="shared" si="57" ref="E113:M113">E114+E120</f>
        <v>544.6</v>
      </c>
      <c r="F113" s="86">
        <f t="shared" si="57"/>
        <v>1043.7</v>
      </c>
      <c r="G113" s="86">
        <f t="shared" si="57"/>
        <v>1045</v>
      </c>
      <c r="H113" s="86">
        <f t="shared" si="57"/>
        <v>1043.7</v>
      </c>
      <c r="I113" s="86">
        <f t="shared" si="57"/>
        <v>1118</v>
      </c>
      <c r="J113" s="86">
        <f t="shared" si="57"/>
        <v>396.09999999999997</v>
      </c>
      <c r="K113" s="86">
        <f t="shared" si="57"/>
        <v>940.7</v>
      </c>
      <c r="L113" s="86">
        <f t="shared" si="57"/>
        <v>0</v>
      </c>
      <c r="M113" s="86">
        <f t="shared" si="57"/>
        <v>544.6</v>
      </c>
    </row>
    <row r="114" spans="1:13" ht="26.25">
      <c r="A114" s="27" t="s">
        <v>129</v>
      </c>
      <c r="B114" s="29" t="s">
        <v>30</v>
      </c>
      <c r="C114" s="29" t="s">
        <v>101</v>
      </c>
      <c r="D114" s="29"/>
      <c r="E114" s="86">
        <f>E115+E118</f>
        <v>544.6</v>
      </c>
      <c r="F114" s="86">
        <f aca="true" t="shared" si="58" ref="F114:M114">F115+F118</f>
        <v>240</v>
      </c>
      <c r="G114" s="86">
        <f t="shared" si="58"/>
        <v>240</v>
      </c>
      <c r="H114" s="86">
        <f t="shared" si="58"/>
        <v>240</v>
      </c>
      <c r="I114" s="86">
        <f t="shared" si="58"/>
        <v>240</v>
      </c>
      <c r="J114" s="86">
        <f t="shared" si="58"/>
        <v>0</v>
      </c>
      <c r="K114" s="86">
        <f t="shared" si="58"/>
        <v>544.6</v>
      </c>
      <c r="L114" s="86">
        <f t="shared" si="58"/>
        <v>0</v>
      </c>
      <c r="M114" s="86">
        <f t="shared" si="58"/>
        <v>544.6</v>
      </c>
    </row>
    <row r="115" spans="1:13" ht="26.25">
      <c r="A115" s="27" t="s">
        <v>317</v>
      </c>
      <c r="B115" s="29" t="s">
        <v>30</v>
      </c>
      <c r="C115" s="29" t="s">
        <v>101</v>
      </c>
      <c r="D115" s="29" t="s">
        <v>85</v>
      </c>
      <c r="E115" s="86">
        <f aca="true" t="shared" si="59" ref="E115:M115">E116+E117</f>
        <v>544.6</v>
      </c>
      <c r="F115" s="86">
        <f t="shared" si="59"/>
        <v>240</v>
      </c>
      <c r="G115" s="86">
        <f t="shared" si="59"/>
        <v>240</v>
      </c>
      <c r="H115" s="86">
        <f t="shared" si="59"/>
        <v>240</v>
      </c>
      <c r="I115" s="86">
        <f t="shared" si="59"/>
        <v>240</v>
      </c>
      <c r="J115" s="86">
        <f t="shared" si="59"/>
        <v>-190.6</v>
      </c>
      <c r="K115" s="86">
        <f t="shared" si="59"/>
        <v>354</v>
      </c>
      <c r="L115" s="86">
        <f t="shared" si="59"/>
        <v>0</v>
      </c>
      <c r="M115" s="86">
        <f t="shared" si="59"/>
        <v>544.6</v>
      </c>
    </row>
    <row r="116" spans="1:13" ht="26.25">
      <c r="A116" s="27" t="s">
        <v>88</v>
      </c>
      <c r="B116" s="29" t="s">
        <v>30</v>
      </c>
      <c r="C116" s="29" t="s">
        <v>101</v>
      </c>
      <c r="D116" s="29" t="s">
        <v>86</v>
      </c>
      <c r="E116" s="125">
        <v>280.6</v>
      </c>
      <c r="F116" s="86"/>
      <c r="G116" s="86"/>
      <c r="H116" s="86"/>
      <c r="I116" s="88"/>
      <c r="J116" s="47">
        <v>-190.6</v>
      </c>
      <c r="K116" s="92">
        <f>E116+J116</f>
        <v>90.00000000000003</v>
      </c>
      <c r="L116" s="47">
        <v>0</v>
      </c>
      <c r="M116" s="92">
        <f>E116+L116</f>
        <v>280.6</v>
      </c>
    </row>
    <row r="117" spans="1:13" ht="26.25">
      <c r="A117" s="27" t="s">
        <v>130</v>
      </c>
      <c r="B117" s="29" t="s">
        <v>30</v>
      </c>
      <c r="C117" s="29" t="s">
        <v>131</v>
      </c>
      <c r="D117" s="29" t="s">
        <v>86</v>
      </c>
      <c r="E117" s="91">
        <v>264</v>
      </c>
      <c r="F117" s="91">
        <v>240</v>
      </c>
      <c r="G117" s="91">
        <v>240</v>
      </c>
      <c r="H117" s="91">
        <v>240</v>
      </c>
      <c r="I117" s="94">
        <v>240</v>
      </c>
      <c r="J117" s="122"/>
      <c r="K117" s="93">
        <f>E117+J117</f>
        <v>264</v>
      </c>
      <c r="L117" s="47">
        <v>0</v>
      </c>
      <c r="M117" s="92">
        <f>E117+L117</f>
        <v>264</v>
      </c>
    </row>
    <row r="118" spans="1:13" ht="26.25" hidden="1">
      <c r="A118" s="54" t="s">
        <v>94</v>
      </c>
      <c r="B118" s="29" t="s">
        <v>30</v>
      </c>
      <c r="C118" s="29" t="s">
        <v>101</v>
      </c>
      <c r="D118" s="65" t="s">
        <v>91</v>
      </c>
      <c r="E118" s="92">
        <f>E119</f>
        <v>0</v>
      </c>
      <c r="F118" s="92">
        <f aca="true" t="shared" si="60" ref="F118:K118">F119</f>
        <v>0</v>
      </c>
      <c r="G118" s="92">
        <f t="shared" si="60"/>
        <v>0</v>
      </c>
      <c r="H118" s="92">
        <f t="shared" si="60"/>
        <v>0</v>
      </c>
      <c r="I118" s="92">
        <f t="shared" si="60"/>
        <v>0</v>
      </c>
      <c r="J118" s="92">
        <f t="shared" si="60"/>
        <v>190.6</v>
      </c>
      <c r="K118" s="92">
        <f t="shared" si="60"/>
        <v>190.6</v>
      </c>
      <c r="L118" s="50"/>
      <c r="M118" s="50"/>
    </row>
    <row r="119" spans="1:13" ht="26.25" hidden="1">
      <c r="A119" s="54" t="s">
        <v>93</v>
      </c>
      <c r="B119" s="29" t="s">
        <v>30</v>
      </c>
      <c r="C119" s="29" t="s">
        <v>101</v>
      </c>
      <c r="D119" s="65" t="s">
        <v>92</v>
      </c>
      <c r="E119" s="92">
        <v>0</v>
      </c>
      <c r="F119" s="92"/>
      <c r="G119" s="92"/>
      <c r="H119" s="92"/>
      <c r="I119" s="92"/>
      <c r="J119" s="47">
        <v>190.6</v>
      </c>
      <c r="K119" s="92">
        <f>E119+J119</f>
        <v>190.6</v>
      </c>
      <c r="L119" s="50"/>
      <c r="M119" s="50"/>
    </row>
    <row r="120" spans="1:13" ht="26.25" hidden="1">
      <c r="A120" s="27" t="s">
        <v>102</v>
      </c>
      <c r="B120" s="29" t="s">
        <v>30</v>
      </c>
      <c r="C120" s="29" t="s">
        <v>103</v>
      </c>
      <c r="D120" s="29"/>
      <c r="E120" s="87">
        <f>E121+E123</f>
        <v>0</v>
      </c>
      <c r="F120" s="87">
        <f aca="true" t="shared" si="61" ref="F120:K120">F121+F123</f>
        <v>803.7</v>
      </c>
      <c r="G120" s="87">
        <f t="shared" si="61"/>
        <v>805</v>
      </c>
      <c r="H120" s="87">
        <f t="shared" si="61"/>
        <v>803.7</v>
      </c>
      <c r="I120" s="87">
        <f t="shared" si="61"/>
        <v>878</v>
      </c>
      <c r="J120" s="87">
        <f t="shared" si="61"/>
        <v>396.09999999999997</v>
      </c>
      <c r="K120" s="87">
        <f t="shared" si="61"/>
        <v>396.09999999999997</v>
      </c>
      <c r="L120" s="50"/>
      <c r="M120" s="50"/>
    </row>
    <row r="121" spans="1:13" ht="26.25" hidden="1">
      <c r="A121" s="27" t="s">
        <v>87</v>
      </c>
      <c r="B121" s="29" t="s">
        <v>30</v>
      </c>
      <c r="C121" s="29" t="s">
        <v>103</v>
      </c>
      <c r="D121" s="29" t="s">
        <v>85</v>
      </c>
      <c r="E121" s="86">
        <f aca="true" t="shared" si="62" ref="E121:K121">E122</f>
        <v>0</v>
      </c>
      <c r="F121" s="86">
        <f t="shared" si="62"/>
        <v>803.7</v>
      </c>
      <c r="G121" s="86">
        <f t="shared" si="62"/>
        <v>805</v>
      </c>
      <c r="H121" s="86">
        <f t="shared" si="62"/>
        <v>803.7</v>
      </c>
      <c r="I121" s="86">
        <f t="shared" si="62"/>
        <v>878</v>
      </c>
      <c r="J121" s="86">
        <f t="shared" si="62"/>
        <v>-0.3</v>
      </c>
      <c r="K121" s="86">
        <f t="shared" si="62"/>
        <v>-0.3</v>
      </c>
      <c r="L121" s="50"/>
      <c r="M121" s="50"/>
    </row>
    <row r="122" spans="1:13" ht="32.25" customHeight="1" hidden="1">
      <c r="A122" s="27" t="s">
        <v>88</v>
      </c>
      <c r="B122" s="29" t="s">
        <v>30</v>
      </c>
      <c r="C122" s="33" t="s">
        <v>103</v>
      </c>
      <c r="D122" s="33" t="s">
        <v>86</v>
      </c>
      <c r="E122" s="91"/>
      <c r="F122" s="91">
        <v>803.7</v>
      </c>
      <c r="G122" s="91">
        <v>805</v>
      </c>
      <c r="H122" s="91">
        <v>803.7</v>
      </c>
      <c r="I122" s="94">
        <v>878</v>
      </c>
      <c r="J122" s="122">
        <v>-0.3</v>
      </c>
      <c r="K122" s="93">
        <f>E122+J122</f>
        <v>-0.3</v>
      </c>
      <c r="L122" s="50"/>
      <c r="M122" s="50"/>
    </row>
    <row r="123" spans="1:13" ht="32.25" customHeight="1" hidden="1">
      <c r="A123" s="27" t="s">
        <v>87</v>
      </c>
      <c r="B123" s="65" t="s">
        <v>30</v>
      </c>
      <c r="C123" s="34" t="s">
        <v>261</v>
      </c>
      <c r="D123" s="34" t="s">
        <v>85</v>
      </c>
      <c r="E123" s="92">
        <f>E124</f>
        <v>0</v>
      </c>
      <c r="F123" s="92">
        <f aca="true" t="shared" si="63" ref="F123:K123">F124</f>
        <v>0</v>
      </c>
      <c r="G123" s="92">
        <f t="shared" si="63"/>
        <v>0</v>
      </c>
      <c r="H123" s="92">
        <f t="shared" si="63"/>
        <v>0</v>
      </c>
      <c r="I123" s="92">
        <f t="shared" si="63"/>
        <v>0</v>
      </c>
      <c r="J123" s="92">
        <f t="shared" si="63"/>
        <v>396.4</v>
      </c>
      <c r="K123" s="92">
        <f t="shared" si="63"/>
        <v>396.4</v>
      </c>
      <c r="L123" s="50"/>
      <c r="M123" s="50"/>
    </row>
    <row r="124" spans="1:13" ht="32.25" customHeight="1" hidden="1">
      <c r="A124" s="27" t="s">
        <v>88</v>
      </c>
      <c r="B124" s="65" t="s">
        <v>30</v>
      </c>
      <c r="C124" s="34" t="s">
        <v>261</v>
      </c>
      <c r="D124" s="34" t="s">
        <v>86</v>
      </c>
      <c r="E124" s="92">
        <v>0</v>
      </c>
      <c r="F124" s="92"/>
      <c r="G124" s="92"/>
      <c r="H124" s="92"/>
      <c r="I124" s="92"/>
      <c r="J124" s="47">
        <v>396.4</v>
      </c>
      <c r="K124" s="92">
        <f>E124+J124</f>
        <v>396.4</v>
      </c>
      <c r="L124" s="50"/>
      <c r="M124" s="50"/>
    </row>
    <row r="125" spans="1:13" ht="39" hidden="1">
      <c r="A125" s="27" t="s">
        <v>52</v>
      </c>
      <c r="B125" s="29" t="s">
        <v>30</v>
      </c>
      <c r="C125" s="41" t="s">
        <v>104</v>
      </c>
      <c r="D125" s="41"/>
      <c r="E125" s="87">
        <f>E134+E126+E131</f>
        <v>0</v>
      </c>
      <c r="F125" s="87">
        <f aca="true" t="shared" si="64" ref="F125:K125">F134+F126+F131</f>
        <v>60</v>
      </c>
      <c r="G125" s="87">
        <f t="shared" si="64"/>
        <v>60</v>
      </c>
      <c r="H125" s="87">
        <f t="shared" si="64"/>
        <v>60</v>
      </c>
      <c r="I125" s="87">
        <f t="shared" si="64"/>
        <v>60</v>
      </c>
      <c r="J125" s="87">
        <f t="shared" si="64"/>
        <v>-55.7</v>
      </c>
      <c r="K125" s="87">
        <f t="shared" si="64"/>
        <v>-55.7</v>
      </c>
      <c r="L125" s="50"/>
      <c r="M125" s="50"/>
    </row>
    <row r="126" spans="1:13" ht="39" hidden="1">
      <c r="A126" s="28" t="s">
        <v>152</v>
      </c>
      <c r="B126" s="29" t="s">
        <v>30</v>
      </c>
      <c r="C126" s="29" t="s">
        <v>153</v>
      </c>
      <c r="D126" s="29"/>
      <c r="E126" s="86">
        <f aca="true" t="shared" si="65" ref="E126:K129">E127</f>
        <v>0</v>
      </c>
      <c r="F126" s="86">
        <f t="shared" si="65"/>
        <v>0</v>
      </c>
      <c r="G126" s="86">
        <f t="shared" si="65"/>
        <v>0</v>
      </c>
      <c r="H126" s="86">
        <f t="shared" si="65"/>
        <v>0</v>
      </c>
      <c r="I126" s="86">
        <f t="shared" si="65"/>
        <v>0</v>
      </c>
      <c r="J126" s="86">
        <f t="shared" si="65"/>
        <v>0</v>
      </c>
      <c r="K126" s="86">
        <f t="shared" si="65"/>
        <v>0</v>
      </c>
      <c r="L126" s="50"/>
      <c r="M126" s="50"/>
    </row>
    <row r="127" spans="1:13" ht="26.25" hidden="1">
      <c r="A127" s="28" t="s">
        <v>154</v>
      </c>
      <c r="B127" s="29" t="s">
        <v>30</v>
      </c>
      <c r="C127" s="29" t="s">
        <v>155</v>
      </c>
      <c r="D127" s="29"/>
      <c r="E127" s="86">
        <f t="shared" si="65"/>
        <v>0</v>
      </c>
      <c r="F127" s="86">
        <f t="shared" si="65"/>
        <v>0</v>
      </c>
      <c r="G127" s="86">
        <f t="shared" si="65"/>
        <v>0</v>
      </c>
      <c r="H127" s="86">
        <f t="shared" si="65"/>
        <v>0</v>
      </c>
      <c r="I127" s="86">
        <f t="shared" si="65"/>
        <v>0</v>
      </c>
      <c r="J127" s="86">
        <f t="shared" si="65"/>
        <v>0</v>
      </c>
      <c r="K127" s="86">
        <f t="shared" si="65"/>
        <v>0</v>
      </c>
      <c r="L127" s="50"/>
      <c r="M127" s="50"/>
    </row>
    <row r="128" spans="1:13" ht="78.75" hidden="1">
      <c r="A128" s="28" t="s">
        <v>156</v>
      </c>
      <c r="B128" s="29" t="s">
        <v>30</v>
      </c>
      <c r="C128" s="29" t="s">
        <v>157</v>
      </c>
      <c r="D128" s="29"/>
      <c r="E128" s="86">
        <f t="shared" si="65"/>
        <v>0</v>
      </c>
      <c r="F128" s="86">
        <f t="shared" si="65"/>
        <v>0</v>
      </c>
      <c r="G128" s="86">
        <f t="shared" si="65"/>
        <v>0</v>
      </c>
      <c r="H128" s="86">
        <f t="shared" si="65"/>
        <v>0</v>
      </c>
      <c r="I128" s="86">
        <f t="shared" si="65"/>
        <v>0</v>
      </c>
      <c r="J128" s="86">
        <f t="shared" si="65"/>
        <v>0</v>
      </c>
      <c r="K128" s="86">
        <f t="shared" si="65"/>
        <v>0</v>
      </c>
      <c r="L128" s="50"/>
      <c r="M128" s="50"/>
    </row>
    <row r="129" spans="1:13" ht="26.25" hidden="1">
      <c r="A129" s="27" t="s">
        <v>158</v>
      </c>
      <c r="B129" s="29" t="s">
        <v>30</v>
      </c>
      <c r="C129" s="29" t="s">
        <v>160</v>
      </c>
      <c r="D129" s="29" t="s">
        <v>162</v>
      </c>
      <c r="E129" s="86">
        <f t="shared" si="65"/>
        <v>0</v>
      </c>
      <c r="F129" s="86">
        <f t="shared" si="65"/>
        <v>0</v>
      </c>
      <c r="G129" s="86">
        <f t="shared" si="65"/>
        <v>0</v>
      </c>
      <c r="H129" s="86">
        <f t="shared" si="65"/>
        <v>0</v>
      </c>
      <c r="I129" s="88">
        <f t="shared" si="65"/>
        <v>0</v>
      </c>
      <c r="J129" s="47">
        <f>J130</f>
        <v>0</v>
      </c>
      <c r="K129" s="92">
        <f>K130</f>
        <v>0</v>
      </c>
      <c r="L129" s="50"/>
      <c r="M129" s="50"/>
    </row>
    <row r="130" spans="1:13" ht="12.75" hidden="1">
      <c r="A130" s="27" t="s">
        <v>159</v>
      </c>
      <c r="B130" s="29" t="s">
        <v>30</v>
      </c>
      <c r="C130" s="29" t="s">
        <v>160</v>
      </c>
      <c r="D130" s="29" t="s">
        <v>161</v>
      </c>
      <c r="E130" s="86"/>
      <c r="F130" s="86"/>
      <c r="G130" s="86"/>
      <c r="H130" s="86"/>
      <c r="I130" s="88"/>
      <c r="J130" s="47"/>
      <c r="K130" s="92">
        <f>E130+J130</f>
        <v>0</v>
      </c>
      <c r="L130" s="50"/>
      <c r="M130" s="50"/>
    </row>
    <row r="131" spans="1:13" ht="66" hidden="1">
      <c r="A131" s="28" t="s">
        <v>163</v>
      </c>
      <c r="B131" s="29" t="s">
        <v>30</v>
      </c>
      <c r="C131" s="29" t="s">
        <v>164</v>
      </c>
      <c r="D131" s="29"/>
      <c r="E131" s="86">
        <f aca="true" t="shared" si="66" ref="E131:K132">E132</f>
        <v>0</v>
      </c>
      <c r="F131" s="86">
        <f t="shared" si="66"/>
        <v>0</v>
      </c>
      <c r="G131" s="86">
        <f t="shared" si="66"/>
        <v>0</v>
      </c>
      <c r="H131" s="86">
        <f t="shared" si="66"/>
        <v>0</v>
      </c>
      <c r="I131" s="86">
        <f t="shared" si="66"/>
        <v>0</v>
      </c>
      <c r="J131" s="86">
        <f t="shared" si="66"/>
        <v>0</v>
      </c>
      <c r="K131" s="86">
        <f t="shared" si="66"/>
        <v>0</v>
      </c>
      <c r="L131" s="50"/>
      <c r="M131" s="50"/>
    </row>
    <row r="132" spans="1:13" ht="26.25" hidden="1">
      <c r="A132" s="27" t="s">
        <v>158</v>
      </c>
      <c r="B132" s="29" t="s">
        <v>30</v>
      </c>
      <c r="C132" s="29" t="s">
        <v>164</v>
      </c>
      <c r="D132" s="29" t="s">
        <v>162</v>
      </c>
      <c r="E132" s="86">
        <f t="shared" si="66"/>
        <v>0</v>
      </c>
      <c r="F132" s="86">
        <f t="shared" si="66"/>
        <v>0</v>
      </c>
      <c r="G132" s="86">
        <f t="shared" si="66"/>
        <v>0</v>
      </c>
      <c r="H132" s="86">
        <f t="shared" si="66"/>
        <v>0</v>
      </c>
      <c r="I132" s="88">
        <f t="shared" si="66"/>
        <v>0</v>
      </c>
      <c r="J132" s="47">
        <f>J133</f>
        <v>0</v>
      </c>
      <c r="K132" s="92">
        <f>K133</f>
        <v>0</v>
      </c>
      <c r="L132" s="50"/>
      <c r="M132" s="50"/>
    </row>
    <row r="133" spans="1:13" ht="26.25" hidden="1">
      <c r="A133" s="27" t="s">
        <v>159</v>
      </c>
      <c r="B133" s="29" t="s">
        <v>30</v>
      </c>
      <c r="C133" s="29" t="s">
        <v>164</v>
      </c>
      <c r="D133" s="29" t="s">
        <v>161</v>
      </c>
      <c r="E133" s="86"/>
      <c r="F133" s="86"/>
      <c r="G133" s="86"/>
      <c r="H133" s="86"/>
      <c r="I133" s="88"/>
      <c r="J133" s="47"/>
      <c r="K133" s="92">
        <f>E133+J133</f>
        <v>0</v>
      </c>
      <c r="L133" s="50"/>
      <c r="M133" s="50"/>
    </row>
    <row r="134" spans="1:13" ht="26.25" hidden="1">
      <c r="A134" s="60" t="s">
        <v>53</v>
      </c>
      <c r="B134" s="29" t="s">
        <v>30</v>
      </c>
      <c r="C134" s="29" t="s">
        <v>105</v>
      </c>
      <c r="D134" s="29"/>
      <c r="E134" s="86">
        <f>E135</f>
        <v>0</v>
      </c>
      <c r="F134" s="86">
        <f aca="true" t="shared" si="67" ref="F134:K134">F135</f>
        <v>60</v>
      </c>
      <c r="G134" s="86">
        <f t="shared" si="67"/>
        <v>60</v>
      </c>
      <c r="H134" s="86">
        <f t="shared" si="67"/>
        <v>60</v>
      </c>
      <c r="I134" s="86">
        <f t="shared" si="67"/>
        <v>60</v>
      </c>
      <c r="J134" s="86">
        <f t="shared" si="67"/>
        <v>-55.7</v>
      </c>
      <c r="K134" s="86">
        <f t="shared" si="67"/>
        <v>-55.7</v>
      </c>
      <c r="L134" s="50"/>
      <c r="M134" s="50"/>
    </row>
    <row r="135" spans="1:13" ht="39" hidden="1">
      <c r="A135" s="73" t="s">
        <v>54</v>
      </c>
      <c r="B135" s="29" t="s">
        <v>30</v>
      </c>
      <c r="C135" s="29" t="s">
        <v>106</v>
      </c>
      <c r="D135" s="29"/>
      <c r="E135" s="86">
        <f>E136</f>
        <v>0</v>
      </c>
      <c r="F135" s="86">
        <f aca="true" t="shared" si="68" ref="F135:K135">F136</f>
        <v>60</v>
      </c>
      <c r="G135" s="86">
        <f t="shared" si="68"/>
        <v>60</v>
      </c>
      <c r="H135" s="86">
        <f t="shared" si="68"/>
        <v>60</v>
      </c>
      <c r="I135" s="86">
        <f t="shared" si="68"/>
        <v>60</v>
      </c>
      <c r="J135" s="86">
        <f t="shared" si="68"/>
        <v>-55.7</v>
      </c>
      <c r="K135" s="86">
        <f t="shared" si="68"/>
        <v>-55.7</v>
      </c>
      <c r="L135" s="50"/>
      <c r="M135" s="50"/>
    </row>
    <row r="136" spans="1:13" ht="26.25" hidden="1">
      <c r="A136" s="73" t="s">
        <v>55</v>
      </c>
      <c r="B136" s="29" t="s">
        <v>30</v>
      </c>
      <c r="C136" s="29" t="s">
        <v>107</v>
      </c>
      <c r="D136" s="29"/>
      <c r="E136" s="86">
        <f>E137</f>
        <v>0</v>
      </c>
      <c r="F136" s="86">
        <f aca="true" t="shared" si="69" ref="F136:K137">F137</f>
        <v>60</v>
      </c>
      <c r="G136" s="86">
        <f t="shared" si="69"/>
        <v>60</v>
      </c>
      <c r="H136" s="86">
        <f t="shared" si="69"/>
        <v>60</v>
      </c>
      <c r="I136" s="86">
        <f t="shared" si="69"/>
        <v>60</v>
      </c>
      <c r="J136" s="86">
        <f t="shared" si="69"/>
        <v>-55.7</v>
      </c>
      <c r="K136" s="86">
        <f t="shared" si="69"/>
        <v>-55.7</v>
      </c>
      <c r="L136" s="50"/>
      <c r="M136" s="50"/>
    </row>
    <row r="137" spans="1:13" ht="26.25" hidden="1">
      <c r="A137" s="27" t="s">
        <v>87</v>
      </c>
      <c r="B137" s="29" t="s">
        <v>30</v>
      </c>
      <c r="C137" s="29" t="s">
        <v>107</v>
      </c>
      <c r="D137" s="29" t="s">
        <v>85</v>
      </c>
      <c r="E137" s="86">
        <f>E138</f>
        <v>0</v>
      </c>
      <c r="F137" s="86">
        <f t="shared" si="69"/>
        <v>60</v>
      </c>
      <c r="G137" s="86">
        <f t="shared" si="69"/>
        <v>60</v>
      </c>
      <c r="H137" s="86">
        <f t="shared" si="69"/>
        <v>60</v>
      </c>
      <c r="I137" s="86">
        <f t="shared" si="69"/>
        <v>60</v>
      </c>
      <c r="J137" s="86">
        <f t="shared" si="69"/>
        <v>-55.7</v>
      </c>
      <c r="K137" s="86">
        <f t="shared" si="69"/>
        <v>-55.7</v>
      </c>
      <c r="L137" s="50"/>
      <c r="M137" s="50"/>
    </row>
    <row r="138" spans="1:13" ht="26.25" hidden="1">
      <c r="A138" s="27" t="s">
        <v>88</v>
      </c>
      <c r="B138" s="29" t="s">
        <v>30</v>
      </c>
      <c r="C138" s="29" t="s">
        <v>107</v>
      </c>
      <c r="D138" s="29" t="s">
        <v>86</v>
      </c>
      <c r="E138" s="86"/>
      <c r="F138" s="86">
        <v>60</v>
      </c>
      <c r="G138" s="86">
        <v>60</v>
      </c>
      <c r="H138" s="86">
        <v>60</v>
      </c>
      <c r="I138" s="88">
        <v>60</v>
      </c>
      <c r="J138" s="47">
        <v>-55.7</v>
      </c>
      <c r="K138" s="92">
        <f>E138+J138</f>
        <v>-55.7</v>
      </c>
      <c r="L138" s="50"/>
      <c r="M138" s="50"/>
    </row>
    <row r="139" spans="1:13" ht="30" customHeight="1">
      <c r="A139" s="27" t="s">
        <v>297</v>
      </c>
      <c r="B139" s="29" t="s">
        <v>30</v>
      </c>
      <c r="C139" s="29" t="s">
        <v>299</v>
      </c>
      <c r="D139" s="29"/>
      <c r="E139" s="86">
        <f aca="true" t="shared" si="70" ref="E139:M141">E140</f>
        <v>1357.6</v>
      </c>
      <c r="F139" s="86">
        <f t="shared" si="70"/>
        <v>0</v>
      </c>
      <c r="G139" s="86">
        <f t="shared" si="70"/>
        <v>0</v>
      </c>
      <c r="H139" s="86">
        <f t="shared" si="70"/>
        <v>0</v>
      </c>
      <c r="I139" s="86">
        <f t="shared" si="70"/>
        <v>0</v>
      </c>
      <c r="J139" s="86">
        <f t="shared" si="70"/>
        <v>112</v>
      </c>
      <c r="K139" s="86">
        <f t="shared" si="70"/>
        <v>1469.6</v>
      </c>
      <c r="L139" s="86">
        <f t="shared" si="70"/>
        <v>0</v>
      </c>
      <c r="M139" s="86">
        <f t="shared" si="70"/>
        <v>1357.6</v>
      </c>
    </row>
    <row r="140" spans="1:13" ht="39" customHeight="1">
      <c r="A140" s="111" t="s">
        <v>300</v>
      </c>
      <c r="B140" s="29" t="s">
        <v>30</v>
      </c>
      <c r="C140" s="29" t="s">
        <v>299</v>
      </c>
      <c r="D140" s="29"/>
      <c r="E140" s="86">
        <f t="shared" si="70"/>
        <v>1357.6</v>
      </c>
      <c r="F140" s="86">
        <f t="shared" si="70"/>
        <v>0</v>
      </c>
      <c r="G140" s="86">
        <f t="shared" si="70"/>
        <v>0</v>
      </c>
      <c r="H140" s="86">
        <f t="shared" si="70"/>
        <v>0</v>
      </c>
      <c r="I140" s="86">
        <f t="shared" si="70"/>
        <v>0</v>
      </c>
      <c r="J140" s="86">
        <f t="shared" si="70"/>
        <v>112</v>
      </c>
      <c r="K140" s="86">
        <f t="shared" si="70"/>
        <v>1469.6</v>
      </c>
      <c r="L140" s="86">
        <f t="shared" si="70"/>
        <v>0</v>
      </c>
      <c r="M140" s="86">
        <f t="shared" si="70"/>
        <v>1357.6</v>
      </c>
    </row>
    <row r="141" spans="1:13" ht="26.25">
      <c r="A141" s="27" t="s">
        <v>94</v>
      </c>
      <c r="B141" s="29" t="s">
        <v>30</v>
      </c>
      <c r="C141" s="29" t="s">
        <v>299</v>
      </c>
      <c r="D141" s="29" t="s">
        <v>91</v>
      </c>
      <c r="E141" s="86">
        <f t="shared" si="70"/>
        <v>1357.6</v>
      </c>
      <c r="F141" s="86">
        <f t="shared" si="70"/>
        <v>0</v>
      </c>
      <c r="G141" s="86">
        <f t="shared" si="70"/>
        <v>0</v>
      </c>
      <c r="H141" s="86">
        <f t="shared" si="70"/>
        <v>0</v>
      </c>
      <c r="I141" s="86">
        <f t="shared" si="70"/>
        <v>0</v>
      </c>
      <c r="J141" s="86">
        <f t="shared" si="70"/>
        <v>112</v>
      </c>
      <c r="K141" s="86">
        <f t="shared" si="70"/>
        <v>1469.6</v>
      </c>
      <c r="L141" s="86">
        <f t="shared" si="70"/>
        <v>0</v>
      </c>
      <c r="M141" s="86">
        <f t="shared" si="70"/>
        <v>1357.6</v>
      </c>
    </row>
    <row r="142" spans="1:13" ht="26.25">
      <c r="A142" s="51" t="s">
        <v>298</v>
      </c>
      <c r="B142" s="33" t="s">
        <v>30</v>
      </c>
      <c r="C142" s="33" t="s">
        <v>299</v>
      </c>
      <c r="D142" s="33" t="s">
        <v>304</v>
      </c>
      <c r="E142" s="91">
        <v>1357.6</v>
      </c>
      <c r="F142" s="91"/>
      <c r="G142" s="91"/>
      <c r="H142" s="91"/>
      <c r="I142" s="94"/>
      <c r="J142" s="122">
        <v>112</v>
      </c>
      <c r="K142" s="93">
        <f>E142+J142</f>
        <v>1469.6</v>
      </c>
      <c r="L142" s="122"/>
      <c r="M142" s="93">
        <f>E142+L142</f>
        <v>1357.6</v>
      </c>
    </row>
    <row r="143" spans="1:13" ht="26.25">
      <c r="A143" s="27" t="s">
        <v>1</v>
      </c>
      <c r="B143" s="33" t="s">
        <v>30</v>
      </c>
      <c r="C143" s="34" t="s">
        <v>110</v>
      </c>
      <c r="D143" s="34"/>
      <c r="E143" s="92">
        <f>E144</f>
        <v>0</v>
      </c>
      <c r="F143" s="92">
        <f aca="true" t="shared" si="71" ref="F143:M143">F144</f>
        <v>0</v>
      </c>
      <c r="G143" s="92">
        <f t="shared" si="71"/>
        <v>0</v>
      </c>
      <c r="H143" s="92">
        <f t="shared" si="71"/>
        <v>0</v>
      </c>
      <c r="I143" s="92">
        <f t="shared" si="71"/>
        <v>0</v>
      </c>
      <c r="J143" s="92">
        <f t="shared" si="71"/>
        <v>0</v>
      </c>
      <c r="K143" s="92">
        <f t="shared" si="71"/>
        <v>0</v>
      </c>
      <c r="L143" s="92">
        <f t="shared" si="71"/>
        <v>10</v>
      </c>
      <c r="M143" s="92">
        <f t="shared" si="71"/>
        <v>10</v>
      </c>
    </row>
    <row r="144" spans="1:13" ht="78.75">
      <c r="A144" s="70" t="s">
        <v>321</v>
      </c>
      <c r="B144" s="33" t="s">
        <v>30</v>
      </c>
      <c r="C144" s="34" t="s">
        <v>322</v>
      </c>
      <c r="D144" s="34"/>
      <c r="E144" s="92">
        <f>E145</f>
        <v>0</v>
      </c>
      <c r="F144" s="92">
        <f aca="true" t="shared" si="72" ref="F144:M144">F145</f>
        <v>0</v>
      </c>
      <c r="G144" s="92">
        <f t="shared" si="72"/>
        <v>0</v>
      </c>
      <c r="H144" s="92">
        <f t="shared" si="72"/>
        <v>0</v>
      </c>
      <c r="I144" s="92">
        <f t="shared" si="72"/>
        <v>0</v>
      </c>
      <c r="J144" s="92">
        <f t="shared" si="72"/>
        <v>0</v>
      </c>
      <c r="K144" s="92">
        <f t="shared" si="72"/>
        <v>0</v>
      </c>
      <c r="L144" s="92">
        <f t="shared" si="72"/>
        <v>10</v>
      </c>
      <c r="M144" s="92">
        <f t="shared" si="72"/>
        <v>10</v>
      </c>
    </row>
    <row r="145" spans="1:13" ht="26.25">
      <c r="A145" s="27" t="s">
        <v>317</v>
      </c>
      <c r="B145" s="33" t="s">
        <v>30</v>
      </c>
      <c r="C145" s="34" t="s">
        <v>322</v>
      </c>
      <c r="D145" s="40" t="s">
        <v>85</v>
      </c>
      <c r="E145" s="126">
        <f>E146</f>
        <v>0</v>
      </c>
      <c r="F145" s="126">
        <f aca="true" t="shared" si="73" ref="F145:M145">F146</f>
        <v>0</v>
      </c>
      <c r="G145" s="126">
        <f t="shared" si="73"/>
        <v>0</v>
      </c>
      <c r="H145" s="126">
        <f t="shared" si="73"/>
        <v>0</v>
      </c>
      <c r="I145" s="126">
        <f t="shared" si="73"/>
        <v>0</v>
      </c>
      <c r="J145" s="126">
        <f t="shared" si="73"/>
        <v>0</v>
      </c>
      <c r="K145" s="126">
        <f t="shared" si="73"/>
        <v>0</v>
      </c>
      <c r="L145" s="126">
        <f t="shared" si="73"/>
        <v>10</v>
      </c>
      <c r="M145" s="126">
        <f t="shared" si="73"/>
        <v>10</v>
      </c>
    </row>
    <row r="146" spans="1:13" ht="26.25">
      <c r="A146" s="27" t="s">
        <v>88</v>
      </c>
      <c r="B146" s="33" t="s">
        <v>30</v>
      </c>
      <c r="C146" s="34" t="s">
        <v>322</v>
      </c>
      <c r="D146" s="34" t="s">
        <v>86</v>
      </c>
      <c r="E146" s="92">
        <v>0</v>
      </c>
      <c r="F146" s="92"/>
      <c r="G146" s="92"/>
      <c r="H146" s="92"/>
      <c r="I146" s="92"/>
      <c r="J146" s="47"/>
      <c r="K146" s="92"/>
      <c r="L146" s="145">
        <v>10</v>
      </c>
      <c r="M146" s="92">
        <f>E146+L146</f>
        <v>10</v>
      </c>
    </row>
    <row r="147" spans="1:13" ht="12.75">
      <c r="A147" s="32" t="s">
        <v>57</v>
      </c>
      <c r="B147" s="100" t="s">
        <v>59</v>
      </c>
      <c r="C147" s="41"/>
      <c r="D147" s="41"/>
      <c r="E147" s="107">
        <f>E171+E151+E157+E148</f>
        <v>295.6</v>
      </c>
      <c r="F147" s="107">
        <f aca="true" t="shared" si="74" ref="F147:M147">F171+F151+F157+F148</f>
        <v>160</v>
      </c>
      <c r="G147" s="107">
        <f t="shared" si="74"/>
        <v>165</v>
      </c>
      <c r="H147" s="107">
        <f t="shared" si="74"/>
        <v>160</v>
      </c>
      <c r="I147" s="107">
        <f t="shared" si="74"/>
        <v>175</v>
      </c>
      <c r="J147" s="107">
        <f t="shared" si="74"/>
        <v>1174.6000000000001</v>
      </c>
      <c r="K147" s="107">
        <f t="shared" si="74"/>
        <v>1470.2</v>
      </c>
      <c r="L147" s="107">
        <f t="shared" si="74"/>
        <v>-16.3</v>
      </c>
      <c r="M147" s="107">
        <f t="shared" si="74"/>
        <v>279.3</v>
      </c>
    </row>
    <row r="148" spans="1:13" ht="39">
      <c r="A148" s="66" t="s">
        <v>184</v>
      </c>
      <c r="B148" s="29" t="s">
        <v>59</v>
      </c>
      <c r="C148" s="29" t="s">
        <v>182</v>
      </c>
      <c r="D148" s="29"/>
      <c r="E148" s="86">
        <f>E149</f>
        <v>275.6</v>
      </c>
      <c r="F148" s="86">
        <f aca="true" t="shared" si="75" ref="F148:M148">F149</f>
        <v>0</v>
      </c>
      <c r="G148" s="86">
        <f t="shared" si="75"/>
        <v>0</v>
      </c>
      <c r="H148" s="86">
        <f t="shared" si="75"/>
        <v>0</v>
      </c>
      <c r="I148" s="86">
        <f t="shared" si="75"/>
        <v>0</v>
      </c>
      <c r="J148" s="86">
        <f t="shared" si="75"/>
        <v>168.3</v>
      </c>
      <c r="K148" s="86">
        <f t="shared" si="75"/>
        <v>443.90000000000003</v>
      </c>
      <c r="L148" s="86">
        <f t="shared" si="75"/>
        <v>-16.3</v>
      </c>
      <c r="M148" s="86">
        <f t="shared" si="75"/>
        <v>259.3</v>
      </c>
    </row>
    <row r="149" spans="1:13" ht="26.25">
      <c r="A149" s="27" t="s">
        <v>317</v>
      </c>
      <c r="B149" s="29" t="s">
        <v>59</v>
      </c>
      <c r="C149" s="29" t="s">
        <v>182</v>
      </c>
      <c r="D149" s="29" t="s">
        <v>85</v>
      </c>
      <c r="E149" s="86">
        <f>E150</f>
        <v>275.6</v>
      </c>
      <c r="F149" s="86">
        <f aca="true" t="shared" si="76" ref="F149:M149">F150</f>
        <v>0</v>
      </c>
      <c r="G149" s="86">
        <f t="shared" si="76"/>
        <v>0</v>
      </c>
      <c r="H149" s="86">
        <f t="shared" si="76"/>
        <v>0</v>
      </c>
      <c r="I149" s="86">
        <f t="shared" si="76"/>
        <v>0</v>
      </c>
      <c r="J149" s="86">
        <f t="shared" si="76"/>
        <v>168.3</v>
      </c>
      <c r="K149" s="86">
        <f t="shared" si="76"/>
        <v>443.90000000000003</v>
      </c>
      <c r="L149" s="86">
        <f t="shared" si="76"/>
        <v>-16.3</v>
      </c>
      <c r="M149" s="86">
        <f t="shared" si="76"/>
        <v>259.3</v>
      </c>
    </row>
    <row r="150" spans="1:13" ht="26.25">
      <c r="A150" s="27" t="s">
        <v>88</v>
      </c>
      <c r="B150" s="29" t="s">
        <v>59</v>
      </c>
      <c r="C150" s="29" t="s">
        <v>182</v>
      </c>
      <c r="D150" s="29" t="s">
        <v>86</v>
      </c>
      <c r="E150" s="86">
        <v>275.6</v>
      </c>
      <c r="F150" s="86"/>
      <c r="G150" s="86"/>
      <c r="H150" s="86"/>
      <c r="I150" s="86"/>
      <c r="J150" s="86">
        <v>168.3</v>
      </c>
      <c r="K150" s="86">
        <f>E150+J150</f>
        <v>443.90000000000003</v>
      </c>
      <c r="L150" s="47">
        <v>-16.3</v>
      </c>
      <c r="M150" s="92">
        <f>E150+L150</f>
        <v>259.3</v>
      </c>
    </row>
    <row r="151" spans="1:13" ht="26.25" hidden="1">
      <c r="A151" s="28" t="s">
        <v>165</v>
      </c>
      <c r="B151" s="29" t="s">
        <v>59</v>
      </c>
      <c r="C151" s="29" t="s">
        <v>169</v>
      </c>
      <c r="D151" s="29"/>
      <c r="E151" s="86">
        <f aca="true" t="shared" si="77" ref="E151:K155">E152</f>
        <v>0</v>
      </c>
      <c r="F151" s="86">
        <f t="shared" si="77"/>
        <v>0</v>
      </c>
      <c r="G151" s="86">
        <f t="shared" si="77"/>
        <v>0</v>
      </c>
      <c r="H151" s="86">
        <f t="shared" si="77"/>
        <v>0</v>
      </c>
      <c r="I151" s="86">
        <f t="shared" si="77"/>
        <v>0</v>
      </c>
      <c r="J151" s="86">
        <f t="shared" si="77"/>
        <v>0</v>
      </c>
      <c r="K151" s="86">
        <f t="shared" si="77"/>
        <v>0</v>
      </c>
      <c r="L151" s="50"/>
      <c r="M151" s="50"/>
    </row>
    <row r="152" spans="1:13" ht="26.25" hidden="1">
      <c r="A152" s="28" t="s">
        <v>166</v>
      </c>
      <c r="B152" s="29" t="s">
        <v>59</v>
      </c>
      <c r="C152" s="29" t="s">
        <v>170</v>
      </c>
      <c r="D152" s="29"/>
      <c r="E152" s="86">
        <f t="shared" si="77"/>
        <v>0</v>
      </c>
      <c r="F152" s="86">
        <f t="shared" si="77"/>
        <v>0</v>
      </c>
      <c r="G152" s="86">
        <f t="shared" si="77"/>
        <v>0</v>
      </c>
      <c r="H152" s="86">
        <f t="shared" si="77"/>
        <v>0</v>
      </c>
      <c r="I152" s="86">
        <f t="shared" si="77"/>
        <v>0</v>
      </c>
      <c r="J152" s="86">
        <f t="shared" si="77"/>
        <v>0</v>
      </c>
      <c r="K152" s="86">
        <f t="shared" si="77"/>
        <v>0</v>
      </c>
      <c r="L152" s="50"/>
      <c r="M152" s="50"/>
    </row>
    <row r="153" spans="1:13" ht="39" hidden="1">
      <c r="A153" s="28" t="s">
        <v>167</v>
      </c>
      <c r="B153" s="29" t="s">
        <v>59</v>
      </c>
      <c r="C153" s="29" t="s">
        <v>171</v>
      </c>
      <c r="D153" s="29"/>
      <c r="E153" s="86">
        <f t="shared" si="77"/>
        <v>0</v>
      </c>
      <c r="F153" s="86">
        <f t="shared" si="77"/>
        <v>0</v>
      </c>
      <c r="G153" s="86">
        <f t="shared" si="77"/>
        <v>0</v>
      </c>
      <c r="H153" s="86">
        <f t="shared" si="77"/>
        <v>0</v>
      </c>
      <c r="I153" s="86">
        <f t="shared" si="77"/>
        <v>0</v>
      </c>
      <c r="J153" s="86">
        <f t="shared" si="77"/>
        <v>0</v>
      </c>
      <c r="K153" s="86">
        <f t="shared" si="77"/>
        <v>0</v>
      </c>
      <c r="L153" s="50"/>
      <c r="M153" s="50"/>
    </row>
    <row r="154" spans="1:13" ht="52.5" hidden="1">
      <c r="A154" s="28" t="s">
        <v>168</v>
      </c>
      <c r="B154" s="29" t="s">
        <v>59</v>
      </c>
      <c r="C154" s="29" t="s">
        <v>172</v>
      </c>
      <c r="D154" s="29"/>
      <c r="E154" s="86">
        <f t="shared" si="77"/>
        <v>0</v>
      </c>
      <c r="F154" s="86">
        <f t="shared" si="77"/>
        <v>0</v>
      </c>
      <c r="G154" s="86">
        <f t="shared" si="77"/>
        <v>0</v>
      </c>
      <c r="H154" s="86">
        <f t="shared" si="77"/>
        <v>0</v>
      </c>
      <c r="I154" s="86">
        <f t="shared" si="77"/>
        <v>0</v>
      </c>
      <c r="J154" s="86">
        <f t="shared" si="77"/>
        <v>0</v>
      </c>
      <c r="K154" s="86">
        <f t="shared" si="77"/>
        <v>0</v>
      </c>
      <c r="L154" s="50"/>
      <c r="M154" s="50"/>
    </row>
    <row r="155" spans="1:13" ht="26.25" hidden="1">
      <c r="A155" s="27" t="s">
        <v>87</v>
      </c>
      <c r="B155" s="29" t="s">
        <v>59</v>
      </c>
      <c r="C155" s="29" t="s">
        <v>172</v>
      </c>
      <c r="D155" s="29" t="s">
        <v>85</v>
      </c>
      <c r="E155" s="86">
        <f t="shared" si="77"/>
        <v>0</v>
      </c>
      <c r="F155" s="86">
        <f t="shared" si="77"/>
        <v>0</v>
      </c>
      <c r="G155" s="86">
        <f t="shared" si="77"/>
        <v>0</v>
      </c>
      <c r="H155" s="86">
        <f t="shared" si="77"/>
        <v>0</v>
      </c>
      <c r="I155" s="86">
        <f t="shared" si="77"/>
        <v>0</v>
      </c>
      <c r="J155" s="86">
        <f t="shared" si="77"/>
        <v>0</v>
      </c>
      <c r="K155" s="86">
        <f t="shared" si="77"/>
        <v>0</v>
      </c>
      <c r="L155" s="50"/>
      <c r="M155" s="50"/>
    </row>
    <row r="156" spans="1:13" ht="26.25" hidden="1">
      <c r="A156" s="27" t="s">
        <v>88</v>
      </c>
      <c r="B156" s="29" t="s">
        <v>59</v>
      </c>
      <c r="C156" s="29" t="s">
        <v>172</v>
      </c>
      <c r="D156" s="29" t="s">
        <v>86</v>
      </c>
      <c r="E156" s="86"/>
      <c r="F156" s="97"/>
      <c r="G156" s="97"/>
      <c r="H156" s="97"/>
      <c r="I156" s="98"/>
      <c r="J156" s="47"/>
      <c r="K156" s="92">
        <f>E156+J156</f>
        <v>0</v>
      </c>
      <c r="L156" s="50"/>
      <c r="M156" s="50"/>
    </row>
    <row r="157" spans="1:13" ht="26.25">
      <c r="A157" s="27" t="s">
        <v>203</v>
      </c>
      <c r="B157" s="29" t="s">
        <v>59</v>
      </c>
      <c r="C157" s="29" t="s">
        <v>202</v>
      </c>
      <c r="D157" s="29"/>
      <c r="E157" s="86">
        <f>E158+E161</f>
        <v>20</v>
      </c>
      <c r="F157" s="86">
        <f aca="true" t="shared" si="78" ref="F157:M157">F158+F161</f>
        <v>160</v>
      </c>
      <c r="G157" s="86">
        <f t="shared" si="78"/>
        <v>165</v>
      </c>
      <c r="H157" s="86">
        <f t="shared" si="78"/>
        <v>160</v>
      </c>
      <c r="I157" s="86">
        <f t="shared" si="78"/>
        <v>175</v>
      </c>
      <c r="J157" s="86">
        <f t="shared" si="78"/>
        <v>4.1</v>
      </c>
      <c r="K157" s="86">
        <f t="shared" si="78"/>
        <v>24.099999999999998</v>
      </c>
      <c r="L157" s="86">
        <f t="shared" si="78"/>
        <v>0</v>
      </c>
      <c r="M157" s="86">
        <f t="shared" si="78"/>
        <v>20</v>
      </c>
    </row>
    <row r="158" spans="1:13" ht="26.25">
      <c r="A158" s="60" t="s">
        <v>208</v>
      </c>
      <c r="B158" s="29" t="s">
        <v>59</v>
      </c>
      <c r="C158" s="29" t="s">
        <v>207</v>
      </c>
      <c r="D158" s="29"/>
      <c r="E158" s="86">
        <f>E159</f>
        <v>20</v>
      </c>
      <c r="F158" s="86">
        <f aca="true" t="shared" si="79" ref="F158:M159">F159</f>
        <v>0</v>
      </c>
      <c r="G158" s="86">
        <f t="shared" si="79"/>
        <v>0</v>
      </c>
      <c r="H158" s="86">
        <f t="shared" si="79"/>
        <v>0</v>
      </c>
      <c r="I158" s="86">
        <f t="shared" si="79"/>
        <v>0</v>
      </c>
      <c r="J158" s="86">
        <f t="shared" si="79"/>
        <v>1.9</v>
      </c>
      <c r="K158" s="86">
        <f t="shared" si="79"/>
        <v>21.9</v>
      </c>
      <c r="L158" s="86">
        <f t="shared" si="79"/>
        <v>0</v>
      </c>
      <c r="M158" s="86">
        <f t="shared" si="79"/>
        <v>20</v>
      </c>
    </row>
    <row r="159" spans="1:13" ht="26.25">
      <c r="A159" s="27" t="s">
        <v>317</v>
      </c>
      <c r="B159" s="29" t="s">
        <v>59</v>
      </c>
      <c r="C159" s="29" t="s">
        <v>207</v>
      </c>
      <c r="D159" s="29" t="s">
        <v>85</v>
      </c>
      <c r="E159" s="86">
        <f>E160</f>
        <v>20</v>
      </c>
      <c r="F159" s="86">
        <f t="shared" si="79"/>
        <v>0</v>
      </c>
      <c r="G159" s="86">
        <f t="shared" si="79"/>
        <v>0</v>
      </c>
      <c r="H159" s="86">
        <f t="shared" si="79"/>
        <v>0</v>
      </c>
      <c r="I159" s="86">
        <f t="shared" si="79"/>
        <v>0</v>
      </c>
      <c r="J159" s="86">
        <f t="shared" si="79"/>
        <v>1.9</v>
      </c>
      <c r="K159" s="86">
        <f t="shared" si="79"/>
        <v>21.9</v>
      </c>
      <c r="L159" s="86">
        <f t="shared" si="79"/>
        <v>0</v>
      </c>
      <c r="M159" s="86">
        <f t="shared" si="79"/>
        <v>20</v>
      </c>
    </row>
    <row r="160" spans="1:13" ht="26.25">
      <c r="A160" s="27" t="s">
        <v>88</v>
      </c>
      <c r="B160" s="29" t="s">
        <v>59</v>
      </c>
      <c r="C160" s="29" t="s">
        <v>207</v>
      </c>
      <c r="D160" s="29" t="s">
        <v>86</v>
      </c>
      <c r="E160" s="86">
        <v>20</v>
      </c>
      <c r="F160" s="86"/>
      <c r="G160" s="86"/>
      <c r="H160" s="86"/>
      <c r="I160" s="88"/>
      <c r="J160" s="47">
        <v>1.9</v>
      </c>
      <c r="K160" s="92">
        <f>E160+J160</f>
        <v>21.9</v>
      </c>
      <c r="L160" s="47"/>
      <c r="M160" s="92">
        <f>E160+L160</f>
        <v>20</v>
      </c>
    </row>
    <row r="161" spans="1:13" ht="12" customHeight="1" hidden="1">
      <c r="A161" s="60" t="s">
        <v>58</v>
      </c>
      <c r="B161" s="29" t="s">
        <v>59</v>
      </c>
      <c r="C161" s="29" t="s">
        <v>108</v>
      </c>
      <c r="D161" s="29"/>
      <c r="E161" s="86">
        <f>E162+E164+E169</f>
        <v>0</v>
      </c>
      <c r="F161" s="86">
        <f aca="true" t="shared" si="80" ref="F161:K161">F162+F164+F169</f>
        <v>160</v>
      </c>
      <c r="G161" s="86">
        <f t="shared" si="80"/>
        <v>165</v>
      </c>
      <c r="H161" s="86">
        <f t="shared" si="80"/>
        <v>160</v>
      </c>
      <c r="I161" s="86">
        <f t="shared" si="80"/>
        <v>175</v>
      </c>
      <c r="J161" s="86">
        <f t="shared" si="80"/>
        <v>2.2</v>
      </c>
      <c r="K161" s="86">
        <f t="shared" si="80"/>
        <v>2.2</v>
      </c>
      <c r="L161" s="50"/>
      <c r="M161" s="50"/>
    </row>
    <row r="162" spans="1:13" ht="26.25" hidden="1">
      <c r="A162" s="27" t="s">
        <v>87</v>
      </c>
      <c r="B162" s="29" t="s">
        <v>59</v>
      </c>
      <c r="C162" s="29" t="s">
        <v>108</v>
      </c>
      <c r="D162" s="29" t="s">
        <v>85</v>
      </c>
      <c r="E162" s="86">
        <f>E163</f>
        <v>0</v>
      </c>
      <c r="F162" s="86">
        <f>F163</f>
        <v>160</v>
      </c>
      <c r="G162" s="86">
        <f>G163</f>
        <v>165</v>
      </c>
      <c r="H162" s="86">
        <f>H163</f>
        <v>160</v>
      </c>
      <c r="I162" s="88">
        <f>I163</f>
        <v>175</v>
      </c>
      <c r="J162" s="47"/>
      <c r="K162" s="47"/>
      <c r="L162" s="50"/>
      <c r="M162" s="50"/>
    </row>
    <row r="163" spans="1:13" ht="26.25" hidden="1">
      <c r="A163" s="27" t="s">
        <v>88</v>
      </c>
      <c r="B163" s="29" t="s">
        <v>59</v>
      </c>
      <c r="C163" s="29" t="s">
        <v>108</v>
      </c>
      <c r="D163" s="29" t="s">
        <v>86</v>
      </c>
      <c r="E163" s="86"/>
      <c r="F163" s="86">
        <v>160</v>
      </c>
      <c r="G163" s="86">
        <v>165</v>
      </c>
      <c r="H163" s="86">
        <v>160</v>
      </c>
      <c r="I163" s="88">
        <v>175</v>
      </c>
      <c r="J163" s="47"/>
      <c r="K163" s="47"/>
      <c r="L163" s="50"/>
      <c r="M163" s="50"/>
    </row>
    <row r="164" spans="1:13" ht="26.25" hidden="1">
      <c r="A164" s="27" t="s">
        <v>109</v>
      </c>
      <c r="B164" s="29" t="s">
        <v>59</v>
      </c>
      <c r="C164" s="29" t="s">
        <v>108</v>
      </c>
      <c r="D164" s="29"/>
      <c r="E164" s="86">
        <f>E167+E165</f>
        <v>0</v>
      </c>
      <c r="F164" s="86">
        <f aca="true" t="shared" si="81" ref="F164:K164">F167+F165</f>
        <v>0</v>
      </c>
      <c r="G164" s="86">
        <f t="shared" si="81"/>
        <v>0</v>
      </c>
      <c r="H164" s="86">
        <f t="shared" si="81"/>
        <v>0</v>
      </c>
      <c r="I164" s="86">
        <f t="shared" si="81"/>
        <v>0</v>
      </c>
      <c r="J164" s="86">
        <f t="shared" si="81"/>
        <v>2.2</v>
      </c>
      <c r="K164" s="86">
        <f t="shared" si="81"/>
        <v>2.2</v>
      </c>
      <c r="L164" s="50"/>
      <c r="M164" s="50"/>
    </row>
    <row r="165" spans="1:13" ht="26.25" hidden="1">
      <c r="A165" s="27" t="s">
        <v>87</v>
      </c>
      <c r="B165" s="29" t="s">
        <v>59</v>
      </c>
      <c r="C165" s="29" t="s">
        <v>108</v>
      </c>
      <c r="D165" s="29" t="s">
        <v>85</v>
      </c>
      <c r="E165" s="86">
        <f>E166</f>
        <v>0</v>
      </c>
      <c r="F165" s="86">
        <f aca="true" t="shared" si="82" ref="F165:K165">F166</f>
        <v>0</v>
      </c>
      <c r="G165" s="86">
        <f t="shared" si="82"/>
        <v>0</v>
      </c>
      <c r="H165" s="86">
        <f t="shared" si="82"/>
        <v>0</v>
      </c>
      <c r="I165" s="86">
        <f t="shared" si="82"/>
        <v>0</v>
      </c>
      <c r="J165" s="86">
        <f t="shared" si="82"/>
        <v>2.2</v>
      </c>
      <c r="K165" s="86">
        <f t="shared" si="82"/>
        <v>2.2</v>
      </c>
      <c r="L165" s="50"/>
      <c r="M165" s="50"/>
    </row>
    <row r="166" spans="1:13" ht="26.25" hidden="1">
      <c r="A166" s="27" t="s">
        <v>88</v>
      </c>
      <c r="B166" s="29" t="s">
        <v>59</v>
      </c>
      <c r="C166" s="29" t="s">
        <v>108</v>
      </c>
      <c r="D166" s="29" t="s">
        <v>86</v>
      </c>
      <c r="E166" s="86"/>
      <c r="F166" s="86"/>
      <c r="G166" s="86"/>
      <c r="H166" s="86"/>
      <c r="I166" s="88"/>
      <c r="J166" s="47">
        <v>2.2</v>
      </c>
      <c r="K166" s="92">
        <f>E166+J166</f>
        <v>2.2</v>
      </c>
      <c r="L166" s="50"/>
      <c r="M166" s="50"/>
    </row>
    <row r="167" spans="1:13" ht="26.25" hidden="1">
      <c r="A167" s="27" t="s">
        <v>94</v>
      </c>
      <c r="B167" s="29" t="s">
        <v>59</v>
      </c>
      <c r="C167" s="29" t="s">
        <v>108</v>
      </c>
      <c r="D167" s="29" t="s">
        <v>91</v>
      </c>
      <c r="E167" s="86">
        <f aca="true" t="shared" si="83" ref="E167:K167">E168</f>
        <v>0</v>
      </c>
      <c r="F167" s="86">
        <f t="shared" si="83"/>
        <v>0</v>
      </c>
      <c r="G167" s="86">
        <f t="shared" si="83"/>
        <v>0</v>
      </c>
      <c r="H167" s="86">
        <f t="shared" si="83"/>
        <v>0</v>
      </c>
      <c r="I167" s="88">
        <f t="shared" si="83"/>
        <v>0</v>
      </c>
      <c r="J167" s="47">
        <f t="shared" si="83"/>
        <v>0</v>
      </c>
      <c r="K167" s="92">
        <f t="shared" si="83"/>
        <v>0</v>
      </c>
      <c r="L167" s="50"/>
      <c r="M167" s="50"/>
    </row>
    <row r="168" spans="1:13" ht="39" hidden="1">
      <c r="A168" s="27" t="s">
        <v>141</v>
      </c>
      <c r="B168" s="29" t="s">
        <v>59</v>
      </c>
      <c r="C168" s="29" t="s">
        <v>108</v>
      </c>
      <c r="D168" s="29" t="s">
        <v>12</v>
      </c>
      <c r="E168" s="86">
        <v>0</v>
      </c>
      <c r="F168" s="86"/>
      <c r="G168" s="86"/>
      <c r="H168" s="86"/>
      <c r="I168" s="88"/>
      <c r="J168" s="47"/>
      <c r="K168" s="92">
        <f>E168+J168</f>
        <v>0</v>
      </c>
      <c r="L168" s="50"/>
      <c r="M168" s="50"/>
    </row>
    <row r="169" spans="1:13" ht="26.25" hidden="1">
      <c r="A169" s="54" t="s">
        <v>94</v>
      </c>
      <c r="B169" s="29" t="s">
        <v>59</v>
      </c>
      <c r="C169" s="29" t="s">
        <v>108</v>
      </c>
      <c r="D169" s="29" t="s">
        <v>91</v>
      </c>
      <c r="E169" s="86">
        <f>E170</f>
        <v>0</v>
      </c>
      <c r="F169" s="86"/>
      <c r="G169" s="86"/>
      <c r="H169" s="86"/>
      <c r="I169" s="88"/>
      <c r="J169" s="47">
        <f>J170</f>
        <v>0</v>
      </c>
      <c r="K169" s="92">
        <f>E169+J169</f>
        <v>0</v>
      </c>
      <c r="L169" s="50"/>
      <c r="M169" s="50"/>
    </row>
    <row r="170" spans="1:13" ht="26.25" hidden="1">
      <c r="A170" s="54" t="s">
        <v>93</v>
      </c>
      <c r="B170" s="29" t="s">
        <v>59</v>
      </c>
      <c r="C170" s="29" t="s">
        <v>108</v>
      </c>
      <c r="D170" s="29" t="s">
        <v>92</v>
      </c>
      <c r="E170" s="86"/>
      <c r="F170" s="86"/>
      <c r="G170" s="86"/>
      <c r="H170" s="86"/>
      <c r="I170" s="88"/>
      <c r="J170" s="47">
        <v>0</v>
      </c>
      <c r="K170" s="92">
        <f>E170+J170</f>
        <v>0</v>
      </c>
      <c r="L170" s="50"/>
      <c r="M170" s="50"/>
    </row>
    <row r="171" spans="1:13" ht="26.25" hidden="1">
      <c r="A171" s="27" t="s">
        <v>1</v>
      </c>
      <c r="B171" s="29" t="s">
        <v>59</v>
      </c>
      <c r="C171" s="29" t="s">
        <v>110</v>
      </c>
      <c r="D171" s="29"/>
      <c r="E171" s="86">
        <f>E172+E176+E186</f>
        <v>0</v>
      </c>
      <c r="F171" s="86">
        <f aca="true" t="shared" si="84" ref="F171:K171">F172+F176+F186</f>
        <v>0</v>
      </c>
      <c r="G171" s="86">
        <f t="shared" si="84"/>
        <v>0</v>
      </c>
      <c r="H171" s="86">
        <f t="shared" si="84"/>
        <v>0</v>
      </c>
      <c r="I171" s="86">
        <f t="shared" si="84"/>
        <v>0</v>
      </c>
      <c r="J171" s="86">
        <f t="shared" si="84"/>
        <v>1002.2</v>
      </c>
      <c r="K171" s="86">
        <f t="shared" si="84"/>
        <v>1002.2</v>
      </c>
      <c r="L171" s="50"/>
      <c r="M171" s="50"/>
    </row>
    <row r="172" spans="1:13" ht="39" hidden="1">
      <c r="A172" s="30" t="s">
        <v>187</v>
      </c>
      <c r="B172" s="29" t="s">
        <v>59</v>
      </c>
      <c r="C172" s="29" t="s">
        <v>186</v>
      </c>
      <c r="D172" s="29"/>
      <c r="E172" s="86">
        <f>E173</f>
        <v>0</v>
      </c>
      <c r="F172" s="86">
        <f aca="true" t="shared" si="85" ref="F172:K172">F173</f>
        <v>0</v>
      </c>
      <c r="G172" s="86">
        <f t="shared" si="85"/>
        <v>0</v>
      </c>
      <c r="H172" s="86">
        <f t="shared" si="85"/>
        <v>0</v>
      </c>
      <c r="I172" s="86">
        <f t="shared" si="85"/>
        <v>0</v>
      </c>
      <c r="J172" s="86">
        <f t="shared" si="85"/>
        <v>-48.2</v>
      </c>
      <c r="K172" s="86">
        <f t="shared" si="85"/>
        <v>-48.2</v>
      </c>
      <c r="L172" s="50"/>
      <c r="M172" s="50"/>
    </row>
    <row r="173" spans="1:13" ht="26.25" hidden="1">
      <c r="A173" s="27" t="s">
        <v>231</v>
      </c>
      <c r="B173" s="29" t="s">
        <v>59</v>
      </c>
      <c r="C173" s="29" t="s">
        <v>206</v>
      </c>
      <c r="D173" s="29"/>
      <c r="E173" s="86">
        <f>E174</f>
        <v>0</v>
      </c>
      <c r="F173" s="86">
        <f aca="true" t="shared" si="86" ref="F173:K173">F174</f>
        <v>0</v>
      </c>
      <c r="G173" s="86">
        <f t="shared" si="86"/>
        <v>0</v>
      </c>
      <c r="H173" s="86">
        <f t="shared" si="86"/>
        <v>0</v>
      </c>
      <c r="I173" s="86">
        <f t="shared" si="86"/>
        <v>0</v>
      </c>
      <c r="J173" s="86">
        <f t="shared" si="86"/>
        <v>-48.2</v>
      </c>
      <c r="K173" s="86">
        <f t="shared" si="86"/>
        <v>-48.2</v>
      </c>
      <c r="L173" s="50"/>
      <c r="M173" s="50"/>
    </row>
    <row r="174" spans="1:13" ht="26.25" hidden="1">
      <c r="A174" s="27" t="s">
        <v>87</v>
      </c>
      <c r="B174" s="29" t="s">
        <v>59</v>
      </c>
      <c r="C174" s="29" t="s">
        <v>206</v>
      </c>
      <c r="D174" s="29" t="s">
        <v>85</v>
      </c>
      <c r="E174" s="86">
        <f>E175</f>
        <v>0</v>
      </c>
      <c r="F174" s="86">
        <f aca="true" t="shared" si="87" ref="F174:K174">F175</f>
        <v>0</v>
      </c>
      <c r="G174" s="86">
        <f t="shared" si="87"/>
        <v>0</v>
      </c>
      <c r="H174" s="86">
        <f t="shared" si="87"/>
        <v>0</v>
      </c>
      <c r="I174" s="86">
        <f t="shared" si="87"/>
        <v>0</v>
      </c>
      <c r="J174" s="86">
        <f t="shared" si="87"/>
        <v>-48.2</v>
      </c>
      <c r="K174" s="86">
        <f t="shared" si="87"/>
        <v>-48.2</v>
      </c>
      <c r="L174" s="50"/>
      <c r="M174" s="50"/>
    </row>
    <row r="175" spans="1:13" ht="26.25" hidden="1">
      <c r="A175" s="27" t="s">
        <v>88</v>
      </c>
      <c r="B175" s="29" t="s">
        <v>59</v>
      </c>
      <c r="C175" s="29" t="s">
        <v>206</v>
      </c>
      <c r="D175" s="29" t="s">
        <v>86</v>
      </c>
      <c r="E175" s="86"/>
      <c r="F175" s="86"/>
      <c r="G175" s="86"/>
      <c r="H175" s="86"/>
      <c r="I175" s="88"/>
      <c r="J175" s="47">
        <v>-48.2</v>
      </c>
      <c r="K175" s="92">
        <f>E175+J175</f>
        <v>-48.2</v>
      </c>
      <c r="L175" s="50"/>
      <c r="M175" s="50"/>
    </row>
    <row r="176" spans="1:13" ht="39" hidden="1">
      <c r="A176" s="27" t="s">
        <v>224</v>
      </c>
      <c r="B176" s="29" t="s">
        <v>59</v>
      </c>
      <c r="C176" s="29" t="s">
        <v>227</v>
      </c>
      <c r="D176" s="29"/>
      <c r="E176" s="86">
        <f>E177+E180+E183</f>
        <v>0</v>
      </c>
      <c r="F176" s="86">
        <f aca="true" t="shared" si="88" ref="F176:K176">F177+F180+F183</f>
        <v>0</v>
      </c>
      <c r="G176" s="86">
        <f t="shared" si="88"/>
        <v>0</v>
      </c>
      <c r="H176" s="86">
        <f t="shared" si="88"/>
        <v>0</v>
      </c>
      <c r="I176" s="86">
        <f t="shared" si="88"/>
        <v>0</v>
      </c>
      <c r="J176" s="86">
        <f t="shared" si="88"/>
        <v>1050.4</v>
      </c>
      <c r="K176" s="86">
        <f t="shared" si="88"/>
        <v>1050.4</v>
      </c>
      <c r="L176" s="50"/>
      <c r="M176" s="50"/>
    </row>
    <row r="177" spans="1:13" ht="39" hidden="1">
      <c r="A177" s="27" t="s">
        <v>225</v>
      </c>
      <c r="B177" s="29" t="s">
        <v>59</v>
      </c>
      <c r="C177" s="29" t="s">
        <v>226</v>
      </c>
      <c r="D177" s="29"/>
      <c r="E177" s="86">
        <f>E178</f>
        <v>0</v>
      </c>
      <c r="F177" s="86">
        <f aca="true" t="shared" si="89" ref="F177:K177">F178</f>
        <v>0</v>
      </c>
      <c r="G177" s="86">
        <f t="shared" si="89"/>
        <v>0</v>
      </c>
      <c r="H177" s="86">
        <f t="shared" si="89"/>
        <v>0</v>
      </c>
      <c r="I177" s="86">
        <f t="shared" si="89"/>
        <v>0</v>
      </c>
      <c r="J177" s="86">
        <f t="shared" si="89"/>
        <v>-0.1</v>
      </c>
      <c r="K177" s="86">
        <f t="shared" si="89"/>
        <v>-0.1</v>
      </c>
      <c r="L177" s="50"/>
      <c r="M177" s="50"/>
    </row>
    <row r="178" spans="1:13" ht="26.25" hidden="1">
      <c r="A178" s="27" t="s">
        <v>87</v>
      </c>
      <c r="B178" s="29" t="s">
        <v>59</v>
      </c>
      <c r="C178" s="29" t="s">
        <v>226</v>
      </c>
      <c r="D178" s="29" t="s">
        <v>85</v>
      </c>
      <c r="E178" s="86">
        <f>E179</f>
        <v>0</v>
      </c>
      <c r="F178" s="86">
        <f aca="true" t="shared" si="90" ref="F178:K178">F179</f>
        <v>0</v>
      </c>
      <c r="G178" s="86">
        <f t="shared" si="90"/>
        <v>0</v>
      </c>
      <c r="H178" s="86">
        <f t="shared" si="90"/>
        <v>0</v>
      </c>
      <c r="I178" s="86">
        <f t="shared" si="90"/>
        <v>0</v>
      </c>
      <c r="J178" s="86">
        <f t="shared" si="90"/>
        <v>-0.1</v>
      </c>
      <c r="K178" s="86">
        <f t="shared" si="90"/>
        <v>-0.1</v>
      </c>
      <c r="L178" s="50"/>
      <c r="M178" s="50"/>
    </row>
    <row r="179" spans="1:13" ht="26.25" hidden="1">
      <c r="A179" s="51" t="s">
        <v>88</v>
      </c>
      <c r="B179" s="33" t="s">
        <v>59</v>
      </c>
      <c r="C179" s="33" t="s">
        <v>226</v>
      </c>
      <c r="D179" s="33" t="s">
        <v>86</v>
      </c>
      <c r="E179" s="91"/>
      <c r="F179" s="91"/>
      <c r="G179" s="91"/>
      <c r="H179" s="91"/>
      <c r="I179" s="94"/>
      <c r="J179" s="122">
        <v>-0.1</v>
      </c>
      <c r="K179" s="93">
        <f>E179+J179</f>
        <v>-0.1</v>
      </c>
      <c r="L179" s="50"/>
      <c r="M179" s="50"/>
    </row>
    <row r="180" spans="1:13" ht="39" hidden="1">
      <c r="A180" s="68" t="s">
        <v>262</v>
      </c>
      <c r="B180" s="33" t="s">
        <v>59</v>
      </c>
      <c r="C180" s="34" t="s">
        <v>265</v>
      </c>
      <c r="D180" s="34"/>
      <c r="E180" s="92">
        <f>E181</f>
        <v>0</v>
      </c>
      <c r="F180" s="92">
        <f aca="true" t="shared" si="91" ref="F180:K180">F181</f>
        <v>0</v>
      </c>
      <c r="G180" s="92">
        <f t="shared" si="91"/>
        <v>0</v>
      </c>
      <c r="H180" s="92">
        <f t="shared" si="91"/>
        <v>0</v>
      </c>
      <c r="I180" s="92">
        <f t="shared" si="91"/>
        <v>0</v>
      </c>
      <c r="J180" s="92">
        <f t="shared" si="91"/>
        <v>100</v>
      </c>
      <c r="K180" s="92">
        <f t="shared" si="91"/>
        <v>100</v>
      </c>
      <c r="L180" s="50"/>
      <c r="M180" s="50"/>
    </row>
    <row r="181" spans="1:13" ht="26.25" hidden="1">
      <c r="A181" s="27" t="s">
        <v>87</v>
      </c>
      <c r="B181" s="33" t="s">
        <v>59</v>
      </c>
      <c r="C181" s="34" t="s">
        <v>265</v>
      </c>
      <c r="D181" s="34" t="s">
        <v>85</v>
      </c>
      <c r="E181" s="92">
        <f>E182</f>
        <v>0</v>
      </c>
      <c r="F181" s="92">
        <f aca="true" t="shared" si="92" ref="F181:K181">F182</f>
        <v>0</v>
      </c>
      <c r="G181" s="92">
        <f t="shared" si="92"/>
        <v>0</v>
      </c>
      <c r="H181" s="92">
        <f t="shared" si="92"/>
        <v>0</v>
      </c>
      <c r="I181" s="92">
        <f t="shared" si="92"/>
        <v>0</v>
      </c>
      <c r="J181" s="92">
        <f t="shared" si="92"/>
        <v>100</v>
      </c>
      <c r="K181" s="92">
        <f t="shared" si="92"/>
        <v>100</v>
      </c>
      <c r="L181" s="50"/>
      <c r="M181" s="50"/>
    </row>
    <row r="182" spans="1:13" ht="26.25" hidden="1">
      <c r="A182" s="51" t="s">
        <v>88</v>
      </c>
      <c r="B182" s="33" t="s">
        <v>59</v>
      </c>
      <c r="C182" s="34" t="s">
        <v>265</v>
      </c>
      <c r="D182" s="34" t="s">
        <v>86</v>
      </c>
      <c r="E182" s="92">
        <v>0</v>
      </c>
      <c r="F182" s="92"/>
      <c r="G182" s="92"/>
      <c r="H182" s="92"/>
      <c r="I182" s="92"/>
      <c r="J182" s="47">
        <v>100</v>
      </c>
      <c r="K182" s="92">
        <f>E182+J182</f>
        <v>100</v>
      </c>
      <c r="L182" s="50"/>
      <c r="M182" s="50"/>
    </row>
    <row r="183" spans="1:13" ht="45" customHeight="1" hidden="1">
      <c r="A183" s="68" t="s">
        <v>263</v>
      </c>
      <c r="B183" s="33" t="s">
        <v>59</v>
      </c>
      <c r="C183" s="34" t="s">
        <v>264</v>
      </c>
      <c r="D183" s="34"/>
      <c r="E183" s="92">
        <f>E184</f>
        <v>0</v>
      </c>
      <c r="F183" s="92">
        <f aca="true" t="shared" si="93" ref="F183:K183">F184</f>
        <v>0</v>
      </c>
      <c r="G183" s="92">
        <f t="shared" si="93"/>
        <v>0</v>
      </c>
      <c r="H183" s="92">
        <f t="shared" si="93"/>
        <v>0</v>
      </c>
      <c r="I183" s="92">
        <f t="shared" si="93"/>
        <v>0</v>
      </c>
      <c r="J183" s="92">
        <f t="shared" si="93"/>
        <v>950.5</v>
      </c>
      <c r="K183" s="92">
        <f t="shared" si="93"/>
        <v>950.5</v>
      </c>
      <c r="L183" s="50"/>
      <c r="M183" s="50"/>
    </row>
    <row r="184" spans="1:13" ht="26.25" hidden="1">
      <c r="A184" s="51" t="s">
        <v>87</v>
      </c>
      <c r="B184" s="33" t="s">
        <v>59</v>
      </c>
      <c r="C184" s="34" t="s">
        <v>264</v>
      </c>
      <c r="D184" s="43" t="s">
        <v>85</v>
      </c>
      <c r="E184" s="93">
        <f>E185</f>
        <v>0</v>
      </c>
      <c r="F184" s="93">
        <f aca="true" t="shared" si="94" ref="F184:K184">F185</f>
        <v>0</v>
      </c>
      <c r="G184" s="93">
        <f t="shared" si="94"/>
        <v>0</v>
      </c>
      <c r="H184" s="93">
        <f t="shared" si="94"/>
        <v>0</v>
      </c>
      <c r="I184" s="93">
        <f t="shared" si="94"/>
        <v>0</v>
      </c>
      <c r="J184" s="93">
        <f t="shared" si="94"/>
        <v>950.5</v>
      </c>
      <c r="K184" s="93">
        <f t="shared" si="94"/>
        <v>950.5</v>
      </c>
      <c r="L184" s="50"/>
      <c r="M184" s="50"/>
    </row>
    <row r="185" spans="1:13" ht="26.25" hidden="1">
      <c r="A185" s="68" t="s">
        <v>88</v>
      </c>
      <c r="B185" s="34" t="s">
        <v>59</v>
      </c>
      <c r="C185" s="34" t="s">
        <v>264</v>
      </c>
      <c r="D185" s="34" t="s">
        <v>86</v>
      </c>
      <c r="E185" s="92">
        <v>0</v>
      </c>
      <c r="F185" s="92"/>
      <c r="G185" s="92"/>
      <c r="H185" s="92"/>
      <c r="I185" s="92"/>
      <c r="J185" s="47">
        <v>950.5</v>
      </c>
      <c r="K185" s="92">
        <f>E185+J185</f>
        <v>950.5</v>
      </c>
      <c r="L185" s="50"/>
      <c r="M185" s="50"/>
    </row>
    <row r="186" spans="1:13" ht="39" hidden="1">
      <c r="A186" s="54" t="s">
        <v>248</v>
      </c>
      <c r="B186" s="34" t="s">
        <v>59</v>
      </c>
      <c r="C186" s="34" t="s">
        <v>227</v>
      </c>
      <c r="D186" s="34"/>
      <c r="E186" s="92">
        <f>E187</f>
        <v>0</v>
      </c>
      <c r="F186" s="126">
        <f aca="true" t="shared" si="95" ref="F186:K186">F187</f>
        <v>0</v>
      </c>
      <c r="G186" s="126">
        <f t="shared" si="95"/>
        <v>0</v>
      </c>
      <c r="H186" s="126">
        <f t="shared" si="95"/>
        <v>0</v>
      </c>
      <c r="I186" s="126">
        <f t="shared" si="95"/>
        <v>0</v>
      </c>
      <c r="J186" s="126">
        <f t="shared" si="95"/>
        <v>0</v>
      </c>
      <c r="K186" s="126">
        <f t="shared" si="95"/>
        <v>0</v>
      </c>
      <c r="L186" s="50"/>
      <c r="M186" s="50"/>
    </row>
    <row r="187" spans="1:13" ht="26.25" hidden="1">
      <c r="A187" s="112" t="s">
        <v>247</v>
      </c>
      <c r="B187" s="41" t="s">
        <v>59</v>
      </c>
      <c r="C187" s="41" t="s">
        <v>246</v>
      </c>
      <c r="D187" s="105"/>
      <c r="E187" s="126">
        <f>E188</f>
        <v>0</v>
      </c>
      <c r="F187" s="92">
        <f aca="true" t="shared" si="96" ref="F187:K187">F188</f>
        <v>0</v>
      </c>
      <c r="G187" s="92">
        <f t="shared" si="96"/>
        <v>0</v>
      </c>
      <c r="H187" s="92">
        <f t="shared" si="96"/>
        <v>0</v>
      </c>
      <c r="I187" s="92">
        <f t="shared" si="96"/>
        <v>0</v>
      </c>
      <c r="J187" s="92">
        <f t="shared" si="96"/>
        <v>0</v>
      </c>
      <c r="K187" s="92">
        <f t="shared" si="96"/>
        <v>0</v>
      </c>
      <c r="L187" s="50"/>
      <c r="M187" s="50"/>
    </row>
    <row r="188" spans="1:13" ht="26.25" hidden="1">
      <c r="A188" s="27" t="s">
        <v>87</v>
      </c>
      <c r="B188" s="29" t="s">
        <v>59</v>
      </c>
      <c r="C188" s="29" t="s">
        <v>246</v>
      </c>
      <c r="D188" s="65" t="s">
        <v>85</v>
      </c>
      <c r="E188" s="92">
        <f>E189</f>
        <v>0</v>
      </c>
      <c r="F188" s="92">
        <f aca="true" t="shared" si="97" ref="F188:K188">F189</f>
        <v>0</v>
      </c>
      <c r="G188" s="92">
        <f t="shared" si="97"/>
        <v>0</v>
      </c>
      <c r="H188" s="92">
        <f t="shared" si="97"/>
        <v>0</v>
      </c>
      <c r="I188" s="92">
        <f t="shared" si="97"/>
        <v>0</v>
      </c>
      <c r="J188" s="92">
        <f t="shared" si="97"/>
        <v>0</v>
      </c>
      <c r="K188" s="92">
        <f t="shared" si="97"/>
        <v>0</v>
      </c>
      <c r="L188" s="50"/>
      <c r="M188" s="50"/>
    </row>
    <row r="189" spans="1:13" ht="26.25" hidden="1">
      <c r="A189" s="27" t="s">
        <v>88</v>
      </c>
      <c r="B189" s="29" t="s">
        <v>59</v>
      </c>
      <c r="C189" s="29" t="s">
        <v>246</v>
      </c>
      <c r="D189" s="65" t="s">
        <v>86</v>
      </c>
      <c r="E189" s="92"/>
      <c r="F189" s="92"/>
      <c r="G189" s="92"/>
      <c r="H189" s="92"/>
      <c r="I189" s="92"/>
      <c r="J189" s="47"/>
      <c r="K189" s="92">
        <f>E189+J189</f>
        <v>0</v>
      </c>
      <c r="L189" s="50"/>
      <c r="M189" s="50"/>
    </row>
    <row r="190" spans="1:13" ht="12.75">
      <c r="A190" s="32" t="s">
        <v>60</v>
      </c>
      <c r="B190" s="25" t="s">
        <v>61</v>
      </c>
      <c r="C190" s="29"/>
      <c r="D190" s="29"/>
      <c r="E190" s="107">
        <f aca="true" t="shared" si="98" ref="E190:M190">E244+E253+E250+E247+E191+E217+E230+E209</f>
        <v>4636.200000000001</v>
      </c>
      <c r="F190" s="107">
        <f t="shared" si="98"/>
        <v>3614</v>
      </c>
      <c r="G190" s="107">
        <f t="shared" si="98"/>
        <v>3627.4</v>
      </c>
      <c r="H190" s="107">
        <f t="shared" si="98"/>
        <v>3614</v>
      </c>
      <c r="I190" s="107">
        <f t="shared" si="98"/>
        <v>3804</v>
      </c>
      <c r="J190" s="107">
        <f t="shared" si="98"/>
        <v>588.4</v>
      </c>
      <c r="K190" s="107">
        <f t="shared" si="98"/>
        <v>5033.799999999999</v>
      </c>
      <c r="L190" s="107">
        <f t="shared" si="98"/>
        <v>1486.1000000000001</v>
      </c>
      <c r="M190" s="107">
        <f t="shared" si="98"/>
        <v>6122.3</v>
      </c>
    </row>
    <row r="191" spans="1:13" ht="26.25">
      <c r="A191" s="27" t="s">
        <v>330</v>
      </c>
      <c r="B191" s="29" t="s">
        <v>61</v>
      </c>
      <c r="C191" s="29" t="s">
        <v>332</v>
      </c>
      <c r="D191" s="29"/>
      <c r="E191" s="87">
        <f>E194</f>
        <v>0</v>
      </c>
      <c r="F191" s="87">
        <f aca="true" t="shared" si="99" ref="F191:M191">F194</f>
        <v>0</v>
      </c>
      <c r="G191" s="87">
        <f t="shared" si="99"/>
        <v>0</v>
      </c>
      <c r="H191" s="87">
        <f t="shared" si="99"/>
        <v>0</v>
      </c>
      <c r="I191" s="87">
        <f t="shared" si="99"/>
        <v>0</v>
      </c>
      <c r="J191" s="87">
        <f t="shared" si="99"/>
        <v>0</v>
      </c>
      <c r="K191" s="87">
        <f t="shared" si="99"/>
        <v>0</v>
      </c>
      <c r="L191" s="87">
        <f t="shared" si="99"/>
        <v>550</v>
      </c>
      <c r="M191" s="87">
        <f t="shared" si="99"/>
        <v>550</v>
      </c>
    </row>
    <row r="192" spans="1:13" ht="26.25" hidden="1">
      <c r="A192" s="27" t="s">
        <v>53</v>
      </c>
      <c r="B192" s="29" t="s">
        <v>61</v>
      </c>
      <c r="C192" s="29" t="s">
        <v>105</v>
      </c>
      <c r="D192" s="29"/>
      <c r="E192" s="87">
        <f>E193</f>
        <v>0</v>
      </c>
      <c r="F192" s="87">
        <f aca="true" t="shared" si="100" ref="F192:K192">F193</f>
        <v>0</v>
      </c>
      <c r="G192" s="87">
        <f t="shared" si="100"/>
        <v>0</v>
      </c>
      <c r="H192" s="87">
        <f t="shared" si="100"/>
        <v>0</v>
      </c>
      <c r="I192" s="87">
        <f t="shared" si="100"/>
        <v>0</v>
      </c>
      <c r="J192" s="87">
        <f t="shared" si="100"/>
        <v>0</v>
      </c>
      <c r="K192" s="87">
        <f t="shared" si="100"/>
        <v>0</v>
      </c>
      <c r="L192" s="50"/>
      <c r="M192" s="50"/>
    </row>
    <row r="193" spans="1:13" ht="26.25" hidden="1">
      <c r="A193" s="27" t="s">
        <v>254</v>
      </c>
      <c r="B193" s="29" t="s">
        <v>61</v>
      </c>
      <c r="C193" s="29" t="s">
        <v>256</v>
      </c>
      <c r="D193" s="29"/>
      <c r="E193" s="87">
        <f>E194</f>
        <v>0</v>
      </c>
      <c r="F193" s="87">
        <f aca="true" t="shared" si="101" ref="F193:M195">F194</f>
        <v>0</v>
      </c>
      <c r="G193" s="87">
        <f t="shared" si="101"/>
        <v>0</v>
      </c>
      <c r="H193" s="87">
        <f t="shared" si="101"/>
        <v>0</v>
      </c>
      <c r="I193" s="87">
        <f t="shared" si="101"/>
        <v>0</v>
      </c>
      <c r="J193" s="87">
        <f t="shared" si="101"/>
        <v>0</v>
      </c>
      <c r="K193" s="87">
        <f t="shared" si="101"/>
        <v>0</v>
      </c>
      <c r="L193" s="50"/>
      <c r="M193" s="50"/>
    </row>
    <row r="194" spans="1:13" ht="39">
      <c r="A194" s="27" t="s">
        <v>255</v>
      </c>
      <c r="B194" s="29" t="s">
        <v>61</v>
      </c>
      <c r="C194" s="29" t="s">
        <v>331</v>
      </c>
      <c r="D194" s="29"/>
      <c r="E194" s="87">
        <f>E195</f>
        <v>0</v>
      </c>
      <c r="F194" s="87">
        <f t="shared" si="101"/>
        <v>0</v>
      </c>
      <c r="G194" s="87">
        <f t="shared" si="101"/>
        <v>0</v>
      </c>
      <c r="H194" s="87">
        <f t="shared" si="101"/>
        <v>0</v>
      </c>
      <c r="I194" s="87">
        <f t="shared" si="101"/>
        <v>0</v>
      </c>
      <c r="J194" s="87">
        <f t="shared" si="101"/>
        <v>0</v>
      </c>
      <c r="K194" s="87">
        <f t="shared" si="101"/>
        <v>0</v>
      </c>
      <c r="L194" s="87">
        <f t="shared" si="101"/>
        <v>550</v>
      </c>
      <c r="M194" s="87">
        <f t="shared" si="101"/>
        <v>550</v>
      </c>
    </row>
    <row r="195" spans="1:13" ht="26.25">
      <c r="A195" s="27" t="s">
        <v>317</v>
      </c>
      <c r="B195" s="29" t="s">
        <v>61</v>
      </c>
      <c r="C195" s="29" t="s">
        <v>331</v>
      </c>
      <c r="D195" s="29" t="s">
        <v>85</v>
      </c>
      <c r="E195" s="87">
        <f>E196</f>
        <v>0</v>
      </c>
      <c r="F195" s="87">
        <f t="shared" si="101"/>
        <v>0</v>
      </c>
      <c r="G195" s="87">
        <f t="shared" si="101"/>
        <v>0</v>
      </c>
      <c r="H195" s="87">
        <f t="shared" si="101"/>
        <v>0</v>
      </c>
      <c r="I195" s="87">
        <f t="shared" si="101"/>
        <v>0</v>
      </c>
      <c r="J195" s="87">
        <f t="shared" si="101"/>
        <v>0</v>
      </c>
      <c r="K195" s="87">
        <f t="shared" si="101"/>
        <v>0</v>
      </c>
      <c r="L195" s="87">
        <f t="shared" si="101"/>
        <v>550</v>
      </c>
      <c r="M195" s="87">
        <f t="shared" si="101"/>
        <v>550</v>
      </c>
    </row>
    <row r="196" spans="1:13" ht="26.25">
      <c r="A196" s="27" t="s">
        <v>88</v>
      </c>
      <c r="B196" s="29" t="s">
        <v>61</v>
      </c>
      <c r="C196" s="29" t="s">
        <v>331</v>
      </c>
      <c r="D196" s="29" t="s">
        <v>86</v>
      </c>
      <c r="E196" s="148">
        <f>E199+E202+E205+E208</f>
        <v>0</v>
      </c>
      <c r="F196" s="148">
        <f aca="true" t="shared" si="102" ref="F196:M196">F199+F202+F205+F208</f>
        <v>0</v>
      </c>
      <c r="G196" s="148">
        <f t="shared" si="102"/>
        <v>0</v>
      </c>
      <c r="H196" s="148">
        <f t="shared" si="102"/>
        <v>0</v>
      </c>
      <c r="I196" s="148">
        <f t="shared" si="102"/>
        <v>0</v>
      </c>
      <c r="J196" s="148">
        <f t="shared" si="102"/>
        <v>0</v>
      </c>
      <c r="K196" s="148">
        <f t="shared" si="102"/>
        <v>0</v>
      </c>
      <c r="L196" s="148">
        <f t="shared" si="102"/>
        <v>550</v>
      </c>
      <c r="M196" s="148">
        <f t="shared" si="102"/>
        <v>550</v>
      </c>
    </row>
    <row r="197" spans="1:13" ht="66">
      <c r="A197" s="27" t="s">
        <v>333</v>
      </c>
      <c r="B197" s="29" t="s">
        <v>61</v>
      </c>
      <c r="C197" s="29" t="s">
        <v>331</v>
      </c>
      <c r="D197" s="65"/>
      <c r="E197" s="92">
        <f>E198</f>
        <v>0</v>
      </c>
      <c r="F197" s="92">
        <f aca="true" t="shared" si="103" ref="F197:M197">F198</f>
        <v>0</v>
      </c>
      <c r="G197" s="92">
        <f t="shared" si="103"/>
        <v>0</v>
      </c>
      <c r="H197" s="92">
        <f t="shared" si="103"/>
        <v>0</v>
      </c>
      <c r="I197" s="92">
        <f t="shared" si="103"/>
        <v>0</v>
      </c>
      <c r="J197" s="92">
        <f t="shared" si="103"/>
        <v>0</v>
      </c>
      <c r="K197" s="92">
        <f t="shared" si="103"/>
        <v>0</v>
      </c>
      <c r="L197" s="92">
        <f t="shared" si="103"/>
        <v>200.4</v>
      </c>
      <c r="M197" s="92">
        <f t="shared" si="103"/>
        <v>200.4</v>
      </c>
    </row>
    <row r="198" spans="1:13" ht="26.25">
      <c r="A198" s="27" t="s">
        <v>317</v>
      </c>
      <c r="B198" s="29" t="s">
        <v>61</v>
      </c>
      <c r="C198" s="29" t="s">
        <v>331</v>
      </c>
      <c r="D198" s="65" t="s">
        <v>85</v>
      </c>
      <c r="E198" s="92">
        <f>E199</f>
        <v>0</v>
      </c>
      <c r="F198" s="92">
        <f aca="true" t="shared" si="104" ref="F198:M198">F199</f>
        <v>0</v>
      </c>
      <c r="G198" s="92">
        <f t="shared" si="104"/>
        <v>0</v>
      </c>
      <c r="H198" s="92">
        <f t="shared" si="104"/>
        <v>0</v>
      </c>
      <c r="I198" s="92">
        <f t="shared" si="104"/>
        <v>0</v>
      </c>
      <c r="J198" s="92">
        <f t="shared" si="104"/>
        <v>0</v>
      </c>
      <c r="K198" s="92">
        <f t="shared" si="104"/>
        <v>0</v>
      </c>
      <c r="L198" s="92">
        <f t="shared" si="104"/>
        <v>200.4</v>
      </c>
      <c r="M198" s="92">
        <f t="shared" si="104"/>
        <v>200.4</v>
      </c>
    </row>
    <row r="199" spans="1:13" ht="26.25">
      <c r="A199" s="27" t="s">
        <v>88</v>
      </c>
      <c r="B199" s="29" t="s">
        <v>61</v>
      </c>
      <c r="C199" s="29" t="s">
        <v>331</v>
      </c>
      <c r="D199" s="65" t="s">
        <v>86</v>
      </c>
      <c r="E199" s="92">
        <v>0</v>
      </c>
      <c r="F199" s="92"/>
      <c r="G199" s="92"/>
      <c r="H199" s="92"/>
      <c r="I199" s="92"/>
      <c r="J199" s="92"/>
      <c r="K199" s="92"/>
      <c r="L199" s="145">
        <v>200.4</v>
      </c>
      <c r="M199" s="92">
        <f>E199+L199</f>
        <v>200.4</v>
      </c>
    </row>
    <row r="200" spans="1:13" ht="66">
      <c r="A200" s="27" t="s">
        <v>334</v>
      </c>
      <c r="B200" s="29" t="s">
        <v>61</v>
      </c>
      <c r="C200" s="29" t="s">
        <v>331</v>
      </c>
      <c r="D200" s="65"/>
      <c r="E200" s="92">
        <f>E201</f>
        <v>0</v>
      </c>
      <c r="F200" s="92">
        <f aca="true" t="shared" si="105" ref="F200:M200">F201</f>
        <v>0</v>
      </c>
      <c r="G200" s="92">
        <f t="shared" si="105"/>
        <v>0</v>
      </c>
      <c r="H200" s="92">
        <f t="shared" si="105"/>
        <v>0</v>
      </c>
      <c r="I200" s="92">
        <f t="shared" si="105"/>
        <v>0</v>
      </c>
      <c r="J200" s="92">
        <f t="shared" si="105"/>
        <v>0</v>
      </c>
      <c r="K200" s="92">
        <f t="shared" si="105"/>
        <v>0</v>
      </c>
      <c r="L200" s="92">
        <f t="shared" si="105"/>
        <v>256.1</v>
      </c>
      <c r="M200" s="92">
        <f t="shared" si="105"/>
        <v>256.1</v>
      </c>
    </row>
    <row r="201" spans="1:13" ht="26.25">
      <c r="A201" s="27" t="s">
        <v>317</v>
      </c>
      <c r="B201" s="29" t="s">
        <v>61</v>
      </c>
      <c r="C201" s="29" t="s">
        <v>331</v>
      </c>
      <c r="D201" s="65" t="s">
        <v>85</v>
      </c>
      <c r="E201" s="92">
        <f>E202</f>
        <v>0</v>
      </c>
      <c r="F201" s="92">
        <f aca="true" t="shared" si="106" ref="F201:M201">F202</f>
        <v>0</v>
      </c>
      <c r="G201" s="92">
        <f t="shared" si="106"/>
        <v>0</v>
      </c>
      <c r="H201" s="92">
        <f t="shared" si="106"/>
        <v>0</v>
      </c>
      <c r="I201" s="92">
        <f t="shared" si="106"/>
        <v>0</v>
      </c>
      <c r="J201" s="92">
        <f t="shared" si="106"/>
        <v>0</v>
      </c>
      <c r="K201" s="92">
        <f t="shared" si="106"/>
        <v>0</v>
      </c>
      <c r="L201" s="92">
        <f t="shared" si="106"/>
        <v>256.1</v>
      </c>
      <c r="M201" s="92">
        <f t="shared" si="106"/>
        <v>256.1</v>
      </c>
    </row>
    <row r="202" spans="1:13" ht="26.25">
      <c r="A202" s="27" t="s">
        <v>88</v>
      </c>
      <c r="B202" s="29" t="s">
        <v>61</v>
      </c>
      <c r="C202" s="29" t="s">
        <v>331</v>
      </c>
      <c r="D202" s="65" t="s">
        <v>86</v>
      </c>
      <c r="E202" s="92">
        <v>0</v>
      </c>
      <c r="F202" s="92"/>
      <c r="G202" s="92"/>
      <c r="H202" s="92"/>
      <c r="I202" s="92"/>
      <c r="J202" s="92"/>
      <c r="K202" s="92"/>
      <c r="L202" s="145">
        <v>256.1</v>
      </c>
      <c r="M202" s="92">
        <f>E202+L202</f>
        <v>256.1</v>
      </c>
    </row>
    <row r="203" spans="1:13" ht="66">
      <c r="A203" s="27" t="s">
        <v>335</v>
      </c>
      <c r="B203" s="29" t="s">
        <v>61</v>
      </c>
      <c r="C203" s="29" t="s">
        <v>331</v>
      </c>
      <c r="D203" s="65"/>
      <c r="E203" s="92">
        <f>E204</f>
        <v>0</v>
      </c>
      <c r="F203" s="92">
        <f aca="true" t="shared" si="107" ref="F203:M203">F204</f>
        <v>0</v>
      </c>
      <c r="G203" s="92">
        <f t="shared" si="107"/>
        <v>0</v>
      </c>
      <c r="H203" s="92">
        <f t="shared" si="107"/>
        <v>0</v>
      </c>
      <c r="I203" s="92">
        <f t="shared" si="107"/>
        <v>0</v>
      </c>
      <c r="J203" s="92">
        <f t="shared" si="107"/>
        <v>0</v>
      </c>
      <c r="K203" s="92">
        <f t="shared" si="107"/>
        <v>0</v>
      </c>
      <c r="L203" s="92">
        <f t="shared" si="107"/>
        <v>41.1</v>
      </c>
      <c r="M203" s="92">
        <f t="shared" si="107"/>
        <v>41.1</v>
      </c>
    </row>
    <row r="204" spans="1:13" ht="26.25">
      <c r="A204" s="27" t="s">
        <v>317</v>
      </c>
      <c r="B204" s="29" t="s">
        <v>61</v>
      </c>
      <c r="C204" s="29" t="s">
        <v>331</v>
      </c>
      <c r="D204" s="65" t="s">
        <v>85</v>
      </c>
      <c r="E204" s="92">
        <f>E205</f>
        <v>0</v>
      </c>
      <c r="F204" s="92">
        <f aca="true" t="shared" si="108" ref="F204:M204">F205</f>
        <v>0</v>
      </c>
      <c r="G204" s="92">
        <f t="shared" si="108"/>
        <v>0</v>
      </c>
      <c r="H204" s="92">
        <f t="shared" si="108"/>
        <v>0</v>
      </c>
      <c r="I204" s="92">
        <f t="shared" si="108"/>
        <v>0</v>
      </c>
      <c r="J204" s="92">
        <f t="shared" si="108"/>
        <v>0</v>
      </c>
      <c r="K204" s="92">
        <f t="shared" si="108"/>
        <v>0</v>
      </c>
      <c r="L204" s="92">
        <f t="shared" si="108"/>
        <v>41.1</v>
      </c>
      <c r="M204" s="92">
        <f t="shared" si="108"/>
        <v>41.1</v>
      </c>
    </row>
    <row r="205" spans="1:13" ht="26.25">
      <c r="A205" s="27" t="s">
        <v>88</v>
      </c>
      <c r="B205" s="29" t="s">
        <v>61</v>
      </c>
      <c r="C205" s="29" t="s">
        <v>331</v>
      </c>
      <c r="D205" s="65" t="s">
        <v>86</v>
      </c>
      <c r="E205" s="92">
        <v>0</v>
      </c>
      <c r="F205" s="92"/>
      <c r="G205" s="92"/>
      <c r="H205" s="92"/>
      <c r="I205" s="92"/>
      <c r="J205" s="92"/>
      <c r="K205" s="92"/>
      <c r="L205" s="145">
        <v>41.1</v>
      </c>
      <c r="M205" s="92">
        <f>E205+L205</f>
        <v>41.1</v>
      </c>
    </row>
    <row r="206" spans="1:13" ht="66">
      <c r="A206" s="27" t="s">
        <v>336</v>
      </c>
      <c r="B206" s="29" t="s">
        <v>61</v>
      </c>
      <c r="C206" s="29" t="s">
        <v>331</v>
      </c>
      <c r="D206" s="65"/>
      <c r="E206" s="92">
        <f>E207</f>
        <v>0</v>
      </c>
      <c r="F206" s="92">
        <f aca="true" t="shared" si="109" ref="F206:M206">F207</f>
        <v>0</v>
      </c>
      <c r="G206" s="92">
        <f t="shared" si="109"/>
        <v>0</v>
      </c>
      <c r="H206" s="92">
        <f t="shared" si="109"/>
        <v>0</v>
      </c>
      <c r="I206" s="92">
        <f t="shared" si="109"/>
        <v>0</v>
      </c>
      <c r="J206" s="92">
        <f t="shared" si="109"/>
        <v>0</v>
      </c>
      <c r="K206" s="92">
        <f t="shared" si="109"/>
        <v>0</v>
      </c>
      <c r="L206" s="92">
        <f t="shared" si="109"/>
        <v>52.4</v>
      </c>
      <c r="M206" s="92">
        <f t="shared" si="109"/>
        <v>52.4</v>
      </c>
    </row>
    <row r="207" spans="1:13" ht="26.25">
      <c r="A207" s="27" t="s">
        <v>317</v>
      </c>
      <c r="B207" s="29" t="s">
        <v>61</v>
      </c>
      <c r="C207" s="29" t="s">
        <v>331</v>
      </c>
      <c r="D207" s="65" t="s">
        <v>85</v>
      </c>
      <c r="E207" s="92">
        <f>E208</f>
        <v>0</v>
      </c>
      <c r="F207" s="92">
        <f aca="true" t="shared" si="110" ref="F207:M207">F208</f>
        <v>0</v>
      </c>
      <c r="G207" s="92">
        <f t="shared" si="110"/>
        <v>0</v>
      </c>
      <c r="H207" s="92">
        <f t="shared" si="110"/>
        <v>0</v>
      </c>
      <c r="I207" s="92">
        <f t="shared" si="110"/>
        <v>0</v>
      </c>
      <c r="J207" s="92">
        <f t="shared" si="110"/>
        <v>0</v>
      </c>
      <c r="K207" s="92">
        <f t="shared" si="110"/>
        <v>0</v>
      </c>
      <c r="L207" s="92">
        <f t="shared" si="110"/>
        <v>52.4</v>
      </c>
      <c r="M207" s="92">
        <f t="shared" si="110"/>
        <v>52.4</v>
      </c>
    </row>
    <row r="208" spans="1:13" ht="26.25">
      <c r="A208" s="27" t="s">
        <v>88</v>
      </c>
      <c r="B208" s="29" t="s">
        <v>61</v>
      </c>
      <c r="C208" s="29" t="s">
        <v>331</v>
      </c>
      <c r="D208" s="65" t="s">
        <v>86</v>
      </c>
      <c r="E208" s="92">
        <v>0</v>
      </c>
      <c r="F208" s="92"/>
      <c r="G208" s="92"/>
      <c r="H208" s="92"/>
      <c r="I208" s="92"/>
      <c r="J208" s="92"/>
      <c r="K208" s="92"/>
      <c r="L208" s="145">
        <v>52.4</v>
      </c>
      <c r="M208" s="92">
        <f>E208+L208</f>
        <v>52.4</v>
      </c>
    </row>
    <row r="209" spans="1:13" ht="26.25">
      <c r="A209" s="27" t="s">
        <v>1</v>
      </c>
      <c r="B209" s="29" t="s">
        <v>61</v>
      </c>
      <c r="C209" s="29" t="s">
        <v>331</v>
      </c>
      <c r="D209" s="65"/>
      <c r="E209" s="92">
        <f>E210</f>
        <v>0</v>
      </c>
      <c r="F209" s="92">
        <f aca="true" t="shared" si="111" ref="F209:M209">F210</f>
        <v>0</v>
      </c>
      <c r="G209" s="92">
        <f t="shared" si="111"/>
        <v>0</v>
      </c>
      <c r="H209" s="92">
        <f t="shared" si="111"/>
        <v>0</v>
      </c>
      <c r="I209" s="92">
        <f t="shared" si="111"/>
        <v>0</v>
      </c>
      <c r="J209" s="92">
        <f t="shared" si="111"/>
        <v>0</v>
      </c>
      <c r="K209" s="92">
        <f t="shared" si="111"/>
        <v>0</v>
      </c>
      <c r="L209" s="92">
        <f t="shared" si="111"/>
        <v>9</v>
      </c>
      <c r="M209" s="92">
        <f t="shared" si="111"/>
        <v>9</v>
      </c>
    </row>
    <row r="210" spans="1:13" ht="39">
      <c r="A210" s="27" t="s">
        <v>337</v>
      </c>
      <c r="B210" s="29" t="s">
        <v>61</v>
      </c>
      <c r="C210" s="29" t="s">
        <v>331</v>
      </c>
      <c r="D210" s="65"/>
      <c r="E210" s="92">
        <f>E211+E214</f>
        <v>0</v>
      </c>
      <c r="F210" s="92">
        <f aca="true" t="shared" si="112" ref="F210:M210">F211+F214</f>
        <v>0</v>
      </c>
      <c r="G210" s="92">
        <f t="shared" si="112"/>
        <v>0</v>
      </c>
      <c r="H210" s="92">
        <f t="shared" si="112"/>
        <v>0</v>
      </c>
      <c r="I210" s="92">
        <f t="shared" si="112"/>
        <v>0</v>
      </c>
      <c r="J210" s="92">
        <f t="shared" si="112"/>
        <v>0</v>
      </c>
      <c r="K210" s="92">
        <f t="shared" si="112"/>
        <v>0</v>
      </c>
      <c r="L210" s="92">
        <f t="shared" si="112"/>
        <v>9</v>
      </c>
      <c r="M210" s="92">
        <f t="shared" si="112"/>
        <v>9</v>
      </c>
    </row>
    <row r="211" spans="1:13" ht="26.25">
      <c r="A211" s="27" t="s">
        <v>338</v>
      </c>
      <c r="B211" s="29" t="s">
        <v>61</v>
      </c>
      <c r="C211" s="29" t="s">
        <v>331</v>
      </c>
      <c r="D211" s="65"/>
      <c r="E211" s="92">
        <f>E212</f>
        <v>0</v>
      </c>
      <c r="F211" s="92">
        <f aca="true" t="shared" si="113" ref="F211:M211">F212</f>
        <v>0</v>
      </c>
      <c r="G211" s="92">
        <f t="shared" si="113"/>
        <v>0</v>
      </c>
      <c r="H211" s="92">
        <f t="shared" si="113"/>
        <v>0</v>
      </c>
      <c r="I211" s="92">
        <f t="shared" si="113"/>
        <v>0</v>
      </c>
      <c r="J211" s="92">
        <f t="shared" si="113"/>
        <v>0</v>
      </c>
      <c r="K211" s="92">
        <f t="shared" si="113"/>
        <v>0</v>
      </c>
      <c r="L211" s="92">
        <f t="shared" si="113"/>
        <v>6</v>
      </c>
      <c r="M211" s="92">
        <f t="shared" si="113"/>
        <v>6</v>
      </c>
    </row>
    <row r="212" spans="1:13" ht="26.25">
      <c r="A212" s="27" t="s">
        <v>317</v>
      </c>
      <c r="B212" s="29" t="s">
        <v>61</v>
      </c>
      <c r="C212" s="29" t="s">
        <v>331</v>
      </c>
      <c r="D212" s="65" t="s">
        <v>85</v>
      </c>
      <c r="E212" s="92">
        <f>E213</f>
        <v>0</v>
      </c>
      <c r="F212" s="92">
        <f aca="true" t="shared" si="114" ref="F212:M212">F213</f>
        <v>0</v>
      </c>
      <c r="G212" s="92">
        <f t="shared" si="114"/>
        <v>0</v>
      </c>
      <c r="H212" s="92">
        <f t="shared" si="114"/>
        <v>0</v>
      </c>
      <c r="I212" s="92">
        <f t="shared" si="114"/>
        <v>0</v>
      </c>
      <c r="J212" s="92">
        <f t="shared" si="114"/>
        <v>0</v>
      </c>
      <c r="K212" s="92">
        <f t="shared" si="114"/>
        <v>0</v>
      </c>
      <c r="L212" s="92">
        <f t="shared" si="114"/>
        <v>6</v>
      </c>
      <c r="M212" s="92">
        <f t="shared" si="114"/>
        <v>6</v>
      </c>
    </row>
    <row r="213" spans="1:13" ht="26.25">
      <c r="A213" s="27" t="s">
        <v>88</v>
      </c>
      <c r="B213" s="29" t="s">
        <v>61</v>
      </c>
      <c r="C213" s="29" t="s">
        <v>331</v>
      </c>
      <c r="D213" s="65" t="s">
        <v>86</v>
      </c>
      <c r="E213" s="92">
        <v>0</v>
      </c>
      <c r="F213" s="92"/>
      <c r="G213" s="92"/>
      <c r="H213" s="92"/>
      <c r="I213" s="92"/>
      <c r="J213" s="92"/>
      <c r="K213" s="92"/>
      <c r="L213" s="145">
        <v>6</v>
      </c>
      <c r="M213" s="92">
        <f>E213+L213</f>
        <v>6</v>
      </c>
    </row>
    <row r="214" spans="1:13" ht="26.25">
      <c r="A214" s="27" t="s">
        <v>339</v>
      </c>
      <c r="B214" s="29" t="s">
        <v>61</v>
      </c>
      <c r="C214" s="29" t="s">
        <v>331</v>
      </c>
      <c r="D214" s="65"/>
      <c r="E214" s="92">
        <f>E215</f>
        <v>0</v>
      </c>
      <c r="F214" s="92">
        <f aca="true" t="shared" si="115" ref="F214:M214">F215</f>
        <v>0</v>
      </c>
      <c r="G214" s="92">
        <f t="shared" si="115"/>
        <v>0</v>
      </c>
      <c r="H214" s="92">
        <f t="shared" si="115"/>
        <v>0</v>
      </c>
      <c r="I214" s="92">
        <f t="shared" si="115"/>
        <v>0</v>
      </c>
      <c r="J214" s="92">
        <f t="shared" si="115"/>
        <v>0</v>
      </c>
      <c r="K214" s="92">
        <f t="shared" si="115"/>
        <v>0</v>
      </c>
      <c r="L214" s="92">
        <f t="shared" si="115"/>
        <v>3</v>
      </c>
      <c r="M214" s="92">
        <f t="shared" si="115"/>
        <v>3</v>
      </c>
    </row>
    <row r="215" spans="1:13" ht="26.25">
      <c r="A215" s="27" t="s">
        <v>317</v>
      </c>
      <c r="B215" s="29" t="s">
        <v>61</v>
      </c>
      <c r="C215" s="29" t="s">
        <v>331</v>
      </c>
      <c r="D215" s="65" t="s">
        <v>85</v>
      </c>
      <c r="E215" s="92">
        <f>E216</f>
        <v>0</v>
      </c>
      <c r="F215" s="92">
        <f aca="true" t="shared" si="116" ref="F215:M215">F216</f>
        <v>0</v>
      </c>
      <c r="G215" s="92">
        <f t="shared" si="116"/>
        <v>0</v>
      </c>
      <c r="H215" s="92">
        <f t="shared" si="116"/>
        <v>0</v>
      </c>
      <c r="I215" s="92">
        <f t="shared" si="116"/>
        <v>0</v>
      </c>
      <c r="J215" s="92">
        <f t="shared" si="116"/>
        <v>0</v>
      </c>
      <c r="K215" s="92">
        <f t="shared" si="116"/>
        <v>0</v>
      </c>
      <c r="L215" s="92">
        <f t="shared" si="116"/>
        <v>3</v>
      </c>
      <c r="M215" s="92">
        <f t="shared" si="116"/>
        <v>3</v>
      </c>
    </row>
    <row r="216" spans="1:13" ht="26.25">
      <c r="A216" s="27" t="s">
        <v>88</v>
      </c>
      <c r="B216" s="29" t="s">
        <v>61</v>
      </c>
      <c r="C216" s="29" t="s">
        <v>331</v>
      </c>
      <c r="D216" s="65" t="s">
        <v>86</v>
      </c>
      <c r="E216" s="92">
        <v>0</v>
      </c>
      <c r="F216" s="92"/>
      <c r="G216" s="92"/>
      <c r="H216" s="92"/>
      <c r="I216" s="92"/>
      <c r="J216" s="92"/>
      <c r="K216" s="92"/>
      <c r="L216" s="145">
        <v>3</v>
      </c>
      <c r="M216" s="92">
        <f>E216+L216</f>
        <v>3</v>
      </c>
    </row>
    <row r="217" spans="1:13" ht="26.25">
      <c r="A217" s="27" t="s">
        <v>1</v>
      </c>
      <c r="B217" s="29" t="s">
        <v>61</v>
      </c>
      <c r="C217" s="29" t="s">
        <v>110</v>
      </c>
      <c r="D217" s="65"/>
      <c r="E217" s="92">
        <f>E222+E218+E226</f>
        <v>439.1</v>
      </c>
      <c r="F217" s="92">
        <f aca="true" t="shared" si="117" ref="F217:M217">F222+F218+F226</f>
        <v>0</v>
      </c>
      <c r="G217" s="92">
        <f t="shared" si="117"/>
        <v>0</v>
      </c>
      <c r="H217" s="92">
        <f t="shared" si="117"/>
        <v>0</v>
      </c>
      <c r="I217" s="92">
        <f t="shared" si="117"/>
        <v>0</v>
      </c>
      <c r="J217" s="92">
        <f t="shared" si="117"/>
        <v>611.3</v>
      </c>
      <c r="K217" s="92">
        <f t="shared" si="117"/>
        <v>1050.4</v>
      </c>
      <c r="L217" s="92">
        <f t="shared" si="117"/>
        <v>1073.1000000000001</v>
      </c>
      <c r="M217" s="92">
        <f t="shared" si="117"/>
        <v>1512.2</v>
      </c>
    </row>
    <row r="218" spans="1:13" ht="26.25">
      <c r="A218" s="27" t="s">
        <v>313</v>
      </c>
      <c r="B218" s="29" t="s">
        <v>61</v>
      </c>
      <c r="C218" s="29" t="s">
        <v>239</v>
      </c>
      <c r="D218" s="29"/>
      <c r="E218" s="87">
        <f>E219</f>
        <v>439.1</v>
      </c>
      <c r="F218" s="87">
        <f aca="true" t="shared" si="118" ref="F218:M218">F219</f>
        <v>0</v>
      </c>
      <c r="G218" s="87">
        <f t="shared" si="118"/>
        <v>0</v>
      </c>
      <c r="H218" s="87">
        <f t="shared" si="118"/>
        <v>0</v>
      </c>
      <c r="I218" s="87">
        <f t="shared" si="118"/>
        <v>0</v>
      </c>
      <c r="J218" s="87">
        <f t="shared" si="118"/>
        <v>611.3</v>
      </c>
      <c r="K218" s="87">
        <f t="shared" si="118"/>
        <v>1050.4</v>
      </c>
      <c r="L218" s="87">
        <f t="shared" si="118"/>
        <v>0</v>
      </c>
      <c r="M218" s="87">
        <f t="shared" si="118"/>
        <v>439.1</v>
      </c>
    </row>
    <row r="219" spans="1:13" ht="39">
      <c r="A219" s="27" t="s">
        <v>284</v>
      </c>
      <c r="B219" s="29" t="s">
        <v>61</v>
      </c>
      <c r="C219" s="29" t="s">
        <v>283</v>
      </c>
      <c r="D219" s="29"/>
      <c r="E219" s="87">
        <f>E220</f>
        <v>439.1</v>
      </c>
      <c r="F219" s="87">
        <f aca="true" t="shared" si="119" ref="F219:M219">F220</f>
        <v>0</v>
      </c>
      <c r="G219" s="87">
        <f t="shared" si="119"/>
        <v>0</v>
      </c>
      <c r="H219" s="87">
        <f t="shared" si="119"/>
        <v>0</v>
      </c>
      <c r="I219" s="87">
        <f t="shared" si="119"/>
        <v>0</v>
      </c>
      <c r="J219" s="87">
        <f t="shared" si="119"/>
        <v>611.3</v>
      </c>
      <c r="K219" s="87">
        <f t="shared" si="119"/>
        <v>1050.4</v>
      </c>
      <c r="L219" s="87">
        <f t="shared" si="119"/>
        <v>0</v>
      </c>
      <c r="M219" s="87">
        <f t="shared" si="119"/>
        <v>439.1</v>
      </c>
    </row>
    <row r="220" spans="1:13" ht="26.25">
      <c r="A220" s="27" t="s">
        <v>317</v>
      </c>
      <c r="B220" s="29" t="s">
        <v>61</v>
      </c>
      <c r="C220" s="29" t="s">
        <v>283</v>
      </c>
      <c r="D220" s="29" t="s">
        <v>85</v>
      </c>
      <c r="E220" s="87">
        <f>E221</f>
        <v>439.1</v>
      </c>
      <c r="F220" s="87">
        <f aca="true" t="shared" si="120" ref="F220:M220">F221</f>
        <v>0</v>
      </c>
      <c r="G220" s="87">
        <f t="shared" si="120"/>
        <v>0</v>
      </c>
      <c r="H220" s="87">
        <f t="shared" si="120"/>
        <v>0</v>
      </c>
      <c r="I220" s="87">
        <f t="shared" si="120"/>
        <v>0</v>
      </c>
      <c r="J220" s="87">
        <f t="shared" si="120"/>
        <v>611.3</v>
      </c>
      <c r="K220" s="87">
        <f t="shared" si="120"/>
        <v>1050.4</v>
      </c>
      <c r="L220" s="87">
        <f t="shared" si="120"/>
        <v>0</v>
      </c>
      <c r="M220" s="87">
        <f t="shared" si="120"/>
        <v>439.1</v>
      </c>
    </row>
    <row r="221" spans="1:13" ht="26.25">
      <c r="A221" s="27" t="s">
        <v>88</v>
      </c>
      <c r="B221" s="29" t="s">
        <v>61</v>
      </c>
      <c r="C221" s="29" t="s">
        <v>283</v>
      </c>
      <c r="D221" s="29" t="s">
        <v>86</v>
      </c>
      <c r="E221" s="87">
        <v>439.1</v>
      </c>
      <c r="F221" s="87"/>
      <c r="G221" s="87"/>
      <c r="H221" s="87"/>
      <c r="I221" s="87"/>
      <c r="J221" s="87">
        <v>611.3</v>
      </c>
      <c r="K221" s="87">
        <f>E221+J221</f>
        <v>1050.4</v>
      </c>
      <c r="L221" s="47"/>
      <c r="M221" s="92">
        <f>E221+L221</f>
        <v>439.1</v>
      </c>
    </row>
    <row r="222" spans="1:13" ht="26.25">
      <c r="A222" s="27" t="s">
        <v>340</v>
      </c>
      <c r="B222" s="29" t="s">
        <v>61</v>
      </c>
      <c r="C222" s="29" t="s">
        <v>239</v>
      </c>
      <c r="D222" s="29"/>
      <c r="E222" s="87">
        <f>E223</f>
        <v>0</v>
      </c>
      <c r="F222" s="87">
        <f aca="true" t="shared" si="121" ref="F222:M222">F223</f>
        <v>0</v>
      </c>
      <c r="G222" s="87">
        <f t="shared" si="121"/>
        <v>0</v>
      </c>
      <c r="H222" s="87">
        <f t="shared" si="121"/>
        <v>0</v>
      </c>
      <c r="I222" s="87">
        <f t="shared" si="121"/>
        <v>0</v>
      </c>
      <c r="J222" s="87">
        <f t="shared" si="121"/>
        <v>-9</v>
      </c>
      <c r="K222" s="87">
        <f t="shared" si="121"/>
        <v>-9</v>
      </c>
      <c r="L222" s="87">
        <f t="shared" si="121"/>
        <v>74.9</v>
      </c>
      <c r="M222" s="87">
        <f t="shared" si="121"/>
        <v>74.9</v>
      </c>
    </row>
    <row r="223" spans="1:13" ht="39">
      <c r="A223" s="27" t="s">
        <v>341</v>
      </c>
      <c r="B223" s="29" t="s">
        <v>61</v>
      </c>
      <c r="C223" s="29" t="s">
        <v>343</v>
      </c>
      <c r="D223" s="29"/>
      <c r="E223" s="87">
        <f>E224</f>
        <v>0</v>
      </c>
      <c r="F223" s="87">
        <f aca="true" t="shared" si="122" ref="F223:M223">F224</f>
        <v>0</v>
      </c>
      <c r="G223" s="87">
        <f t="shared" si="122"/>
        <v>0</v>
      </c>
      <c r="H223" s="87">
        <f t="shared" si="122"/>
        <v>0</v>
      </c>
      <c r="I223" s="87">
        <f t="shared" si="122"/>
        <v>0</v>
      </c>
      <c r="J223" s="87">
        <f t="shared" si="122"/>
        <v>-9</v>
      </c>
      <c r="K223" s="87">
        <f t="shared" si="122"/>
        <v>-9</v>
      </c>
      <c r="L223" s="87">
        <f t="shared" si="122"/>
        <v>74.9</v>
      </c>
      <c r="M223" s="87">
        <f t="shared" si="122"/>
        <v>74.9</v>
      </c>
    </row>
    <row r="224" spans="1:13" ht="26.25">
      <c r="A224" s="27" t="s">
        <v>317</v>
      </c>
      <c r="B224" s="29" t="s">
        <v>61</v>
      </c>
      <c r="C224" s="29" t="s">
        <v>343</v>
      </c>
      <c r="D224" s="29" t="s">
        <v>85</v>
      </c>
      <c r="E224" s="87">
        <f>E225</f>
        <v>0</v>
      </c>
      <c r="F224" s="87">
        <f aca="true" t="shared" si="123" ref="F224:M224">F225</f>
        <v>0</v>
      </c>
      <c r="G224" s="87">
        <f t="shared" si="123"/>
        <v>0</v>
      </c>
      <c r="H224" s="87">
        <f t="shared" si="123"/>
        <v>0</v>
      </c>
      <c r="I224" s="87">
        <f t="shared" si="123"/>
        <v>0</v>
      </c>
      <c r="J224" s="87">
        <f t="shared" si="123"/>
        <v>-9</v>
      </c>
      <c r="K224" s="87">
        <f t="shared" si="123"/>
        <v>-9</v>
      </c>
      <c r="L224" s="87">
        <f t="shared" si="123"/>
        <v>74.9</v>
      </c>
      <c r="M224" s="87">
        <f t="shared" si="123"/>
        <v>74.9</v>
      </c>
    </row>
    <row r="225" spans="1:13" ht="26.25">
      <c r="A225" s="27" t="s">
        <v>88</v>
      </c>
      <c r="B225" s="29" t="s">
        <v>61</v>
      </c>
      <c r="C225" s="29" t="s">
        <v>343</v>
      </c>
      <c r="D225" s="29" t="s">
        <v>86</v>
      </c>
      <c r="E225" s="87">
        <v>0</v>
      </c>
      <c r="F225" s="87"/>
      <c r="G225" s="87"/>
      <c r="H225" s="87"/>
      <c r="I225" s="87"/>
      <c r="J225" s="87">
        <v>-9</v>
      </c>
      <c r="K225" s="87">
        <f>E225+J225</f>
        <v>-9</v>
      </c>
      <c r="L225" s="145">
        <v>74.9</v>
      </c>
      <c r="M225" s="92">
        <f>E225+L225</f>
        <v>74.9</v>
      </c>
    </row>
    <row r="226" spans="1:13" ht="52.5">
      <c r="A226" s="27" t="s">
        <v>342</v>
      </c>
      <c r="B226" s="29" t="s">
        <v>61</v>
      </c>
      <c r="C226" s="29" t="s">
        <v>345</v>
      </c>
      <c r="D226" s="29"/>
      <c r="E226" s="87">
        <f>E227</f>
        <v>0</v>
      </c>
      <c r="F226" s="87">
        <f aca="true" t="shared" si="124" ref="F226:M226">F227</f>
        <v>0</v>
      </c>
      <c r="G226" s="87">
        <f t="shared" si="124"/>
        <v>0</v>
      </c>
      <c r="H226" s="87">
        <f t="shared" si="124"/>
        <v>0</v>
      </c>
      <c r="I226" s="87">
        <f t="shared" si="124"/>
        <v>0</v>
      </c>
      <c r="J226" s="87">
        <f t="shared" si="124"/>
        <v>9</v>
      </c>
      <c r="K226" s="87">
        <f t="shared" si="124"/>
        <v>9</v>
      </c>
      <c r="L226" s="87">
        <f t="shared" si="124"/>
        <v>998.2</v>
      </c>
      <c r="M226" s="87">
        <f t="shared" si="124"/>
        <v>998.2</v>
      </c>
    </row>
    <row r="227" spans="1:13" ht="39">
      <c r="A227" s="27" t="s">
        <v>257</v>
      </c>
      <c r="B227" s="29" t="s">
        <v>61</v>
      </c>
      <c r="C227" s="29" t="s">
        <v>344</v>
      </c>
      <c r="D227" s="29"/>
      <c r="E227" s="87">
        <f>E228</f>
        <v>0</v>
      </c>
      <c r="F227" s="87">
        <f aca="true" t="shared" si="125" ref="F227:M227">F228</f>
        <v>0</v>
      </c>
      <c r="G227" s="87">
        <f t="shared" si="125"/>
        <v>0</v>
      </c>
      <c r="H227" s="87">
        <f t="shared" si="125"/>
        <v>0</v>
      </c>
      <c r="I227" s="87">
        <f t="shared" si="125"/>
        <v>0</v>
      </c>
      <c r="J227" s="87">
        <f t="shared" si="125"/>
        <v>9</v>
      </c>
      <c r="K227" s="87">
        <f t="shared" si="125"/>
        <v>9</v>
      </c>
      <c r="L227" s="87">
        <f t="shared" si="125"/>
        <v>998.2</v>
      </c>
      <c r="M227" s="87">
        <f t="shared" si="125"/>
        <v>998.2</v>
      </c>
    </row>
    <row r="228" spans="1:13" ht="26.25">
      <c r="A228" s="27" t="s">
        <v>317</v>
      </c>
      <c r="B228" s="29" t="s">
        <v>61</v>
      </c>
      <c r="C228" s="29" t="s">
        <v>344</v>
      </c>
      <c r="D228" s="29" t="s">
        <v>85</v>
      </c>
      <c r="E228" s="87">
        <f>E229</f>
        <v>0</v>
      </c>
      <c r="F228" s="87">
        <f aca="true" t="shared" si="126" ref="F228:M228">F229</f>
        <v>0</v>
      </c>
      <c r="G228" s="87">
        <f t="shared" si="126"/>
        <v>0</v>
      </c>
      <c r="H228" s="87">
        <f t="shared" si="126"/>
        <v>0</v>
      </c>
      <c r="I228" s="87">
        <f t="shared" si="126"/>
        <v>0</v>
      </c>
      <c r="J228" s="87">
        <f t="shared" si="126"/>
        <v>9</v>
      </c>
      <c r="K228" s="87">
        <f t="shared" si="126"/>
        <v>9</v>
      </c>
      <c r="L228" s="87">
        <f t="shared" si="126"/>
        <v>998.2</v>
      </c>
      <c r="M228" s="87">
        <f t="shared" si="126"/>
        <v>998.2</v>
      </c>
    </row>
    <row r="229" spans="1:13" ht="26.25">
      <c r="A229" s="27" t="s">
        <v>88</v>
      </c>
      <c r="B229" s="29" t="s">
        <v>61</v>
      </c>
      <c r="C229" s="29" t="s">
        <v>344</v>
      </c>
      <c r="D229" s="29" t="s">
        <v>86</v>
      </c>
      <c r="E229" s="87">
        <v>0</v>
      </c>
      <c r="F229" s="87"/>
      <c r="G229" s="87"/>
      <c r="H229" s="87"/>
      <c r="I229" s="87"/>
      <c r="J229" s="87">
        <v>9</v>
      </c>
      <c r="K229" s="87">
        <f>E229+J229</f>
        <v>9</v>
      </c>
      <c r="L229" s="47">
        <v>998.2</v>
      </c>
      <c r="M229" s="92">
        <f>E229+L229</f>
        <v>998.2</v>
      </c>
    </row>
    <row r="230" spans="1:13" ht="26.25">
      <c r="A230" s="27" t="s">
        <v>258</v>
      </c>
      <c r="B230" s="29" t="s">
        <v>61</v>
      </c>
      <c r="C230" s="29" t="s">
        <v>260</v>
      </c>
      <c r="D230" s="29"/>
      <c r="E230" s="87">
        <f>E231</f>
        <v>15</v>
      </c>
      <c r="F230" s="87">
        <f aca="true" t="shared" si="127" ref="F230:M230">F231</f>
        <v>0</v>
      </c>
      <c r="G230" s="87">
        <f t="shared" si="127"/>
        <v>0</v>
      </c>
      <c r="H230" s="87">
        <f t="shared" si="127"/>
        <v>0</v>
      </c>
      <c r="I230" s="87">
        <f t="shared" si="127"/>
        <v>0</v>
      </c>
      <c r="J230" s="87">
        <f t="shared" si="127"/>
        <v>15.5</v>
      </c>
      <c r="K230" s="87">
        <f t="shared" si="127"/>
        <v>30.5</v>
      </c>
      <c r="L230" s="87">
        <f t="shared" si="127"/>
        <v>0</v>
      </c>
      <c r="M230" s="87">
        <f t="shared" si="127"/>
        <v>15</v>
      </c>
    </row>
    <row r="231" spans="1:13" ht="64.5" customHeight="1">
      <c r="A231" s="27" t="s">
        <v>311</v>
      </c>
      <c r="B231" s="29" t="s">
        <v>61</v>
      </c>
      <c r="C231" s="29" t="s">
        <v>259</v>
      </c>
      <c r="D231" s="29"/>
      <c r="E231" s="87">
        <f>E235+E232+E238+E241</f>
        <v>15</v>
      </c>
      <c r="F231" s="87">
        <f aca="true" t="shared" si="128" ref="F231:M231">F235+F232+F238+F241</f>
        <v>0</v>
      </c>
      <c r="G231" s="87">
        <f t="shared" si="128"/>
        <v>0</v>
      </c>
      <c r="H231" s="87">
        <f t="shared" si="128"/>
        <v>0</v>
      </c>
      <c r="I231" s="87">
        <f t="shared" si="128"/>
        <v>0</v>
      </c>
      <c r="J231" s="87">
        <f t="shared" si="128"/>
        <v>15.5</v>
      </c>
      <c r="K231" s="87">
        <f t="shared" si="128"/>
        <v>30.5</v>
      </c>
      <c r="L231" s="87">
        <f t="shared" si="128"/>
        <v>0</v>
      </c>
      <c r="M231" s="87">
        <f t="shared" si="128"/>
        <v>15</v>
      </c>
    </row>
    <row r="232" spans="1:13" ht="39" hidden="1">
      <c r="A232" s="27" t="s">
        <v>286</v>
      </c>
      <c r="B232" s="29" t="s">
        <v>61</v>
      </c>
      <c r="C232" s="29" t="s">
        <v>287</v>
      </c>
      <c r="D232" s="29"/>
      <c r="E232" s="87">
        <f>E233</f>
        <v>0</v>
      </c>
      <c r="F232" s="87">
        <f aca="true" t="shared" si="129" ref="F232:K232">F233</f>
        <v>0</v>
      </c>
      <c r="G232" s="87">
        <f t="shared" si="129"/>
        <v>0</v>
      </c>
      <c r="H232" s="87">
        <f t="shared" si="129"/>
        <v>0</v>
      </c>
      <c r="I232" s="87">
        <f t="shared" si="129"/>
        <v>0</v>
      </c>
      <c r="J232" s="87">
        <f t="shared" si="129"/>
        <v>12.2</v>
      </c>
      <c r="K232" s="87">
        <f t="shared" si="129"/>
        <v>12.2</v>
      </c>
      <c r="L232" s="50"/>
      <c r="M232" s="50"/>
    </row>
    <row r="233" spans="1:13" ht="26.25" hidden="1">
      <c r="A233" s="27" t="s">
        <v>87</v>
      </c>
      <c r="B233" s="29" t="s">
        <v>61</v>
      </c>
      <c r="C233" s="29" t="s">
        <v>287</v>
      </c>
      <c r="D233" s="29" t="s">
        <v>85</v>
      </c>
      <c r="E233" s="87">
        <f>E234</f>
        <v>0</v>
      </c>
      <c r="F233" s="87">
        <f aca="true" t="shared" si="130" ref="F233:K233">F234</f>
        <v>0</v>
      </c>
      <c r="G233" s="87">
        <f t="shared" si="130"/>
        <v>0</v>
      </c>
      <c r="H233" s="87">
        <f t="shared" si="130"/>
        <v>0</v>
      </c>
      <c r="I233" s="87">
        <f t="shared" si="130"/>
        <v>0</v>
      </c>
      <c r="J233" s="87">
        <f t="shared" si="130"/>
        <v>12.2</v>
      </c>
      <c r="K233" s="87">
        <f t="shared" si="130"/>
        <v>12.2</v>
      </c>
      <c r="L233" s="50"/>
      <c r="M233" s="50"/>
    </row>
    <row r="234" spans="1:13" ht="26.25" hidden="1">
      <c r="A234" s="27" t="s">
        <v>88</v>
      </c>
      <c r="B234" s="29" t="s">
        <v>61</v>
      </c>
      <c r="C234" s="29" t="s">
        <v>287</v>
      </c>
      <c r="D234" s="29" t="s">
        <v>86</v>
      </c>
      <c r="E234" s="87">
        <v>0</v>
      </c>
      <c r="F234" s="87"/>
      <c r="G234" s="87"/>
      <c r="H234" s="87"/>
      <c r="I234" s="87"/>
      <c r="J234" s="87">
        <v>12.2</v>
      </c>
      <c r="K234" s="87">
        <f>E234+J234</f>
        <v>12.2</v>
      </c>
      <c r="L234" s="50"/>
      <c r="M234" s="50"/>
    </row>
    <row r="235" spans="1:13" ht="39">
      <c r="A235" s="27" t="s">
        <v>324</v>
      </c>
      <c r="B235" s="29" t="s">
        <v>61</v>
      </c>
      <c r="C235" s="29" t="s">
        <v>259</v>
      </c>
      <c r="D235" s="29"/>
      <c r="E235" s="87">
        <f>E236</f>
        <v>15</v>
      </c>
      <c r="F235" s="87">
        <f aca="true" t="shared" si="131" ref="F235:M236">F236</f>
        <v>0</v>
      </c>
      <c r="G235" s="87">
        <f t="shared" si="131"/>
        <v>0</v>
      </c>
      <c r="H235" s="87">
        <f t="shared" si="131"/>
        <v>0</v>
      </c>
      <c r="I235" s="87">
        <f t="shared" si="131"/>
        <v>0</v>
      </c>
      <c r="J235" s="87">
        <f t="shared" si="131"/>
        <v>3.3</v>
      </c>
      <c r="K235" s="87">
        <f t="shared" si="131"/>
        <v>18.3</v>
      </c>
      <c r="L235" s="87">
        <f t="shared" si="131"/>
        <v>-8.5</v>
      </c>
      <c r="M235" s="87">
        <f t="shared" si="131"/>
        <v>6.5</v>
      </c>
    </row>
    <row r="236" spans="1:13" ht="26.25">
      <c r="A236" s="27" t="s">
        <v>317</v>
      </c>
      <c r="B236" s="29" t="s">
        <v>61</v>
      </c>
      <c r="C236" s="29" t="s">
        <v>259</v>
      </c>
      <c r="D236" s="29" t="s">
        <v>85</v>
      </c>
      <c r="E236" s="87">
        <f>E237</f>
        <v>15</v>
      </c>
      <c r="F236" s="87">
        <f t="shared" si="131"/>
        <v>0</v>
      </c>
      <c r="G236" s="87">
        <f t="shared" si="131"/>
        <v>0</v>
      </c>
      <c r="H236" s="87">
        <f t="shared" si="131"/>
        <v>0</v>
      </c>
      <c r="I236" s="87">
        <f t="shared" si="131"/>
        <v>0</v>
      </c>
      <c r="J236" s="87">
        <f t="shared" si="131"/>
        <v>3.3</v>
      </c>
      <c r="K236" s="87">
        <f t="shared" si="131"/>
        <v>18.3</v>
      </c>
      <c r="L236" s="87">
        <f t="shared" si="131"/>
        <v>-8.5</v>
      </c>
      <c r="M236" s="87">
        <f t="shared" si="131"/>
        <v>6.5</v>
      </c>
    </row>
    <row r="237" spans="1:13" ht="26.25">
      <c r="A237" s="51" t="s">
        <v>88</v>
      </c>
      <c r="B237" s="33" t="s">
        <v>61</v>
      </c>
      <c r="C237" s="33" t="s">
        <v>259</v>
      </c>
      <c r="D237" s="33" t="s">
        <v>86</v>
      </c>
      <c r="E237" s="148">
        <v>15</v>
      </c>
      <c r="F237" s="148"/>
      <c r="G237" s="148"/>
      <c r="H237" s="148"/>
      <c r="I237" s="148"/>
      <c r="J237" s="148">
        <v>3.3</v>
      </c>
      <c r="K237" s="148">
        <f>E237+J237</f>
        <v>18.3</v>
      </c>
      <c r="L237" s="122">
        <v>-8.5</v>
      </c>
      <c r="M237" s="93">
        <f>E237+L237</f>
        <v>6.5</v>
      </c>
    </row>
    <row r="238" spans="1:13" ht="52.5">
      <c r="A238" s="27" t="s">
        <v>325</v>
      </c>
      <c r="B238" s="33" t="s">
        <v>61</v>
      </c>
      <c r="C238" s="33" t="s">
        <v>328</v>
      </c>
      <c r="D238" s="34"/>
      <c r="E238" s="92">
        <f>E239</f>
        <v>0</v>
      </c>
      <c r="F238" s="92">
        <f aca="true" t="shared" si="132" ref="F238:M238">F239</f>
        <v>0</v>
      </c>
      <c r="G238" s="92">
        <f t="shared" si="132"/>
        <v>0</v>
      </c>
      <c r="H238" s="92">
        <f t="shared" si="132"/>
        <v>0</v>
      </c>
      <c r="I238" s="92">
        <f t="shared" si="132"/>
        <v>0</v>
      </c>
      <c r="J238" s="92">
        <f t="shared" si="132"/>
        <v>0</v>
      </c>
      <c r="K238" s="92">
        <f t="shared" si="132"/>
        <v>0</v>
      </c>
      <c r="L238" s="92">
        <f t="shared" si="132"/>
        <v>5.9</v>
      </c>
      <c r="M238" s="92">
        <f t="shared" si="132"/>
        <v>5.9</v>
      </c>
    </row>
    <row r="239" spans="1:13" ht="26.25">
      <c r="A239" s="27" t="s">
        <v>317</v>
      </c>
      <c r="B239" s="33" t="s">
        <v>61</v>
      </c>
      <c r="C239" s="33" t="s">
        <v>328</v>
      </c>
      <c r="D239" s="34" t="s">
        <v>85</v>
      </c>
      <c r="E239" s="92">
        <f>E240</f>
        <v>0</v>
      </c>
      <c r="F239" s="92">
        <f aca="true" t="shared" si="133" ref="F239:M239">F240</f>
        <v>0</v>
      </c>
      <c r="G239" s="92">
        <f t="shared" si="133"/>
        <v>0</v>
      </c>
      <c r="H239" s="92">
        <f t="shared" si="133"/>
        <v>0</v>
      </c>
      <c r="I239" s="92">
        <f t="shared" si="133"/>
        <v>0</v>
      </c>
      <c r="J239" s="92">
        <f t="shared" si="133"/>
        <v>0</v>
      </c>
      <c r="K239" s="92">
        <f t="shared" si="133"/>
        <v>0</v>
      </c>
      <c r="L239" s="92">
        <f t="shared" si="133"/>
        <v>5.9</v>
      </c>
      <c r="M239" s="92">
        <f t="shared" si="133"/>
        <v>5.9</v>
      </c>
    </row>
    <row r="240" spans="1:13" ht="26.25">
      <c r="A240" s="51" t="s">
        <v>88</v>
      </c>
      <c r="B240" s="33" t="s">
        <v>61</v>
      </c>
      <c r="C240" s="33" t="s">
        <v>328</v>
      </c>
      <c r="D240" s="34" t="s">
        <v>86</v>
      </c>
      <c r="E240" s="92">
        <v>0</v>
      </c>
      <c r="F240" s="92"/>
      <c r="G240" s="92"/>
      <c r="H240" s="92"/>
      <c r="I240" s="92"/>
      <c r="J240" s="92"/>
      <c r="K240" s="92"/>
      <c r="L240" s="47">
        <v>5.9</v>
      </c>
      <c r="M240" s="92">
        <f>E240+L240</f>
        <v>5.9</v>
      </c>
    </row>
    <row r="241" spans="1:13" ht="52.5">
      <c r="A241" s="27" t="s">
        <v>326</v>
      </c>
      <c r="B241" s="33" t="s">
        <v>61</v>
      </c>
      <c r="C241" s="33" t="s">
        <v>327</v>
      </c>
      <c r="D241" s="34"/>
      <c r="E241" s="92">
        <f>E242</f>
        <v>0</v>
      </c>
      <c r="F241" s="92">
        <f aca="true" t="shared" si="134" ref="F241:M241">F242</f>
        <v>0</v>
      </c>
      <c r="G241" s="92">
        <f t="shared" si="134"/>
        <v>0</v>
      </c>
      <c r="H241" s="92">
        <f t="shared" si="134"/>
        <v>0</v>
      </c>
      <c r="I241" s="92">
        <f t="shared" si="134"/>
        <v>0</v>
      </c>
      <c r="J241" s="92">
        <f t="shared" si="134"/>
        <v>0</v>
      </c>
      <c r="K241" s="92">
        <f t="shared" si="134"/>
        <v>0</v>
      </c>
      <c r="L241" s="92">
        <f t="shared" si="134"/>
        <v>2.6</v>
      </c>
      <c r="M241" s="92">
        <f t="shared" si="134"/>
        <v>2.6</v>
      </c>
    </row>
    <row r="242" spans="1:13" ht="26.25">
      <c r="A242" s="27" t="s">
        <v>317</v>
      </c>
      <c r="B242" s="33" t="s">
        <v>61</v>
      </c>
      <c r="C242" s="33" t="s">
        <v>327</v>
      </c>
      <c r="D242" s="34" t="s">
        <v>85</v>
      </c>
      <c r="E242" s="92">
        <f>E243</f>
        <v>0</v>
      </c>
      <c r="F242" s="92">
        <f aca="true" t="shared" si="135" ref="F242:M242">F243</f>
        <v>0</v>
      </c>
      <c r="G242" s="92">
        <f t="shared" si="135"/>
        <v>0</v>
      </c>
      <c r="H242" s="92">
        <f t="shared" si="135"/>
        <v>0</v>
      </c>
      <c r="I242" s="92">
        <f t="shared" si="135"/>
        <v>0</v>
      </c>
      <c r="J242" s="92">
        <f t="shared" si="135"/>
        <v>0</v>
      </c>
      <c r="K242" s="92">
        <f t="shared" si="135"/>
        <v>0</v>
      </c>
      <c r="L242" s="92">
        <f t="shared" si="135"/>
        <v>2.6</v>
      </c>
      <c r="M242" s="92">
        <f t="shared" si="135"/>
        <v>2.6</v>
      </c>
    </row>
    <row r="243" spans="1:13" ht="26.25">
      <c r="A243" s="51" t="s">
        <v>88</v>
      </c>
      <c r="B243" s="33" t="s">
        <v>61</v>
      </c>
      <c r="C243" s="33" t="s">
        <v>327</v>
      </c>
      <c r="D243" s="34" t="s">
        <v>86</v>
      </c>
      <c r="E243" s="92">
        <v>0</v>
      </c>
      <c r="F243" s="92"/>
      <c r="G243" s="92"/>
      <c r="H243" s="92"/>
      <c r="I243" s="92"/>
      <c r="J243" s="92"/>
      <c r="K243" s="92"/>
      <c r="L243" s="47">
        <v>2.6</v>
      </c>
      <c r="M243" s="92">
        <f>E243+L243</f>
        <v>2.6</v>
      </c>
    </row>
    <row r="244" spans="1:13" ht="12.75">
      <c r="A244" s="102" t="s">
        <v>62</v>
      </c>
      <c r="B244" s="100" t="s">
        <v>61</v>
      </c>
      <c r="C244" s="149" t="s">
        <v>111</v>
      </c>
      <c r="D244" s="100"/>
      <c r="E244" s="107">
        <f aca="true" t="shared" si="136" ref="E244:M245">E245</f>
        <v>1540.7</v>
      </c>
      <c r="F244" s="107">
        <f t="shared" si="136"/>
        <v>1564</v>
      </c>
      <c r="G244" s="107">
        <f t="shared" si="136"/>
        <v>1564</v>
      </c>
      <c r="H244" s="107">
        <f t="shared" si="136"/>
        <v>1564</v>
      </c>
      <c r="I244" s="107">
        <f t="shared" si="136"/>
        <v>1564</v>
      </c>
      <c r="J244" s="107">
        <f t="shared" si="136"/>
        <v>49.5</v>
      </c>
      <c r="K244" s="107">
        <f t="shared" si="136"/>
        <v>1590.2</v>
      </c>
      <c r="L244" s="107">
        <f t="shared" si="136"/>
        <v>0</v>
      </c>
      <c r="M244" s="107">
        <f t="shared" si="136"/>
        <v>1540.7</v>
      </c>
    </row>
    <row r="245" spans="1:13" ht="26.25">
      <c r="A245" s="27" t="s">
        <v>317</v>
      </c>
      <c r="B245" s="29" t="s">
        <v>61</v>
      </c>
      <c r="C245" s="29" t="s">
        <v>111</v>
      </c>
      <c r="D245" s="29" t="s">
        <v>85</v>
      </c>
      <c r="E245" s="86">
        <f t="shared" si="136"/>
        <v>1540.7</v>
      </c>
      <c r="F245" s="86">
        <f t="shared" si="136"/>
        <v>1564</v>
      </c>
      <c r="G245" s="86">
        <f t="shared" si="136"/>
        <v>1564</v>
      </c>
      <c r="H245" s="86">
        <f t="shared" si="136"/>
        <v>1564</v>
      </c>
      <c r="I245" s="86">
        <f t="shared" si="136"/>
        <v>1564</v>
      </c>
      <c r="J245" s="86">
        <f t="shared" si="136"/>
        <v>49.5</v>
      </c>
      <c r="K245" s="86">
        <f t="shared" si="136"/>
        <v>1590.2</v>
      </c>
      <c r="L245" s="86">
        <f t="shared" si="136"/>
        <v>0</v>
      </c>
      <c r="M245" s="86">
        <f t="shared" si="136"/>
        <v>1540.7</v>
      </c>
    </row>
    <row r="246" spans="1:13" ht="26.25">
      <c r="A246" s="27" t="s">
        <v>88</v>
      </c>
      <c r="B246" s="29" t="s">
        <v>61</v>
      </c>
      <c r="C246" s="29" t="s">
        <v>111</v>
      </c>
      <c r="D246" s="29" t="s">
        <v>86</v>
      </c>
      <c r="E246" s="86">
        <v>1540.7</v>
      </c>
      <c r="F246" s="86">
        <v>1564</v>
      </c>
      <c r="G246" s="86">
        <v>1564</v>
      </c>
      <c r="H246" s="86">
        <v>1564</v>
      </c>
      <c r="I246" s="88">
        <v>1564</v>
      </c>
      <c r="J246" s="47">
        <v>49.5</v>
      </c>
      <c r="K246" s="92">
        <f>E246+J246</f>
        <v>1590.2</v>
      </c>
      <c r="L246" s="47">
        <v>0</v>
      </c>
      <c r="M246" s="92">
        <f>E246+L246</f>
        <v>1540.7</v>
      </c>
    </row>
    <row r="247" spans="1:13" ht="12.75">
      <c r="A247" s="32" t="s">
        <v>211</v>
      </c>
      <c r="B247" s="25" t="s">
        <v>61</v>
      </c>
      <c r="C247" s="75" t="s">
        <v>212</v>
      </c>
      <c r="D247" s="25"/>
      <c r="E247" s="97">
        <f>E248</f>
        <v>600</v>
      </c>
      <c r="F247" s="97">
        <f aca="true" t="shared" si="137" ref="F247:M248">F248</f>
        <v>0</v>
      </c>
      <c r="G247" s="97">
        <f t="shared" si="137"/>
        <v>0</v>
      </c>
      <c r="H247" s="97">
        <f t="shared" si="137"/>
        <v>0</v>
      </c>
      <c r="I247" s="97">
        <f t="shared" si="137"/>
        <v>0</v>
      </c>
      <c r="J247" s="97">
        <f t="shared" si="137"/>
        <v>0</v>
      </c>
      <c r="K247" s="97">
        <f t="shared" si="137"/>
        <v>600</v>
      </c>
      <c r="L247" s="97">
        <f t="shared" si="137"/>
        <v>0</v>
      </c>
      <c r="M247" s="97">
        <f t="shared" si="137"/>
        <v>600</v>
      </c>
    </row>
    <row r="248" spans="1:13" ht="26.25">
      <c r="A248" s="27" t="s">
        <v>317</v>
      </c>
      <c r="B248" s="29" t="s">
        <v>61</v>
      </c>
      <c r="C248" s="29" t="s">
        <v>212</v>
      </c>
      <c r="D248" s="29" t="s">
        <v>85</v>
      </c>
      <c r="E248" s="86">
        <f>E249</f>
        <v>600</v>
      </c>
      <c r="F248" s="86">
        <f t="shared" si="137"/>
        <v>0</v>
      </c>
      <c r="G248" s="86">
        <f t="shared" si="137"/>
        <v>0</v>
      </c>
      <c r="H248" s="86">
        <f t="shared" si="137"/>
        <v>0</v>
      </c>
      <c r="I248" s="86">
        <f t="shared" si="137"/>
        <v>0</v>
      </c>
      <c r="J248" s="86">
        <f t="shared" si="137"/>
        <v>0</v>
      </c>
      <c r="K248" s="86">
        <f t="shared" si="137"/>
        <v>600</v>
      </c>
      <c r="L248" s="86">
        <f t="shared" si="137"/>
        <v>0</v>
      </c>
      <c r="M248" s="86">
        <f t="shared" si="137"/>
        <v>600</v>
      </c>
    </row>
    <row r="249" spans="1:13" ht="26.25">
      <c r="A249" s="27" t="s">
        <v>88</v>
      </c>
      <c r="B249" s="29" t="s">
        <v>61</v>
      </c>
      <c r="C249" s="29" t="s">
        <v>212</v>
      </c>
      <c r="D249" s="29" t="s">
        <v>86</v>
      </c>
      <c r="E249" s="86">
        <v>600</v>
      </c>
      <c r="F249" s="86"/>
      <c r="G249" s="86"/>
      <c r="H249" s="86"/>
      <c r="I249" s="88"/>
      <c r="J249" s="47"/>
      <c r="K249" s="92">
        <f>E249+J249</f>
        <v>600</v>
      </c>
      <c r="L249" s="47">
        <v>0</v>
      </c>
      <c r="M249" s="92">
        <f>E249+L249</f>
        <v>600</v>
      </c>
    </row>
    <row r="250" spans="1:13" ht="12.75">
      <c r="A250" s="32" t="s">
        <v>174</v>
      </c>
      <c r="B250" s="75" t="s">
        <v>61</v>
      </c>
      <c r="C250" s="75" t="s">
        <v>175</v>
      </c>
      <c r="D250" s="75"/>
      <c r="E250" s="127">
        <f aca="true" t="shared" si="138" ref="E250:M251">E251</f>
        <v>125.2</v>
      </c>
      <c r="F250" s="127">
        <f t="shared" si="138"/>
        <v>0</v>
      </c>
      <c r="G250" s="127">
        <f t="shared" si="138"/>
        <v>0</v>
      </c>
      <c r="H250" s="127">
        <f t="shared" si="138"/>
        <v>0</v>
      </c>
      <c r="I250" s="127">
        <f t="shared" si="138"/>
        <v>0</v>
      </c>
      <c r="J250" s="127">
        <f t="shared" si="138"/>
        <v>0</v>
      </c>
      <c r="K250" s="127">
        <f t="shared" si="138"/>
        <v>125.2</v>
      </c>
      <c r="L250" s="127">
        <f t="shared" si="138"/>
        <v>-25.2</v>
      </c>
      <c r="M250" s="127">
        <f t="shared" si="138"/>
        <v>100</v>
      </c>
    </row>
    <row r="251" spans="1:13" ht="26.25">
      <c r="A251" s="27" t="s">
        <v>317</v>
      </c>
      <c r="B251" s="29" t="s">
        <v>61</v>
      </c>
      <c r="C251" s="29" t="s">
        <v>175</v>
      </c>
      <c r="D251" s="29" t="s">
        <v>85</v>
      </c>
      <c r="E251" s="86">
        <f t="shared" si="138"/>
        <v>125.2</v>
      </c>
      <c r="F251" s="86">
        <f t="shared" si="138"/>
        <v>0</v>
      </c>
      <c r="G251" s="86">
        <f t="shared" si="138"/>
        <v>0</v>
      </c>
      <c r="H251" s="86">
        <f t="shared" si="138"/>
        <v>0</v>
      </c>
      <c r="I251" s="86">
        <f t="shared" si="138"/>
        <v>0</v>
      </c>
      <c r="J251" s="86">
        <f t="shared" si="138"/>
        <v>0</v>
      </c>
      <c r="K251" s="86">
        <f t="shared" si="138"/>
        <v>125.2</v>
      </c>
      <c r="L251" s="86">
        <f t="shared" si="138"/>
        <v>-25.2</v>
      </c>
      <c r="M251" s="86">
        <f t="shared" si="138"/>
        <v>100</v>
      </c>
    </row>
    <row r="252" spans="1:13" ht="26.25">
      <c r="A252" s="27" t="s">
        <v>88</v>
      </c>
      <c r="B252" s="29" t="s">
        <v>61</v>
      </c>
      <c r="C252" s="29" t="s">
        <v>175</v>
      </c>
      <c r="D252" s="29" t="s">
        <v>86</v>
      </c>
      <c r="E252" s="86">
        <v>125.2</v>
      </c>
      <c r="F252" s="86"/>
      <c r="G252" s="86"/>
      <c r="H252" s="86"/>
      <c r="I252" s="88"/>
      <c r="J252" s="47"/>
      <c r="K252" s="92">
        <f>E252+J252</f>
        <v>125.2</v>
      </c>
      <c r="L252" s="47">
        <v>-25.2</v>
      </c>
      <c r="M252" s="92">
        <f>E252+L252</f>
        <v>100</v>
      </c>
    </row>
    <row r="253" spans="1:13" ht="12.75">
      <c r="A253" s="32" t="s">
        <v>63</v>
      </c>
      <c r="B253" s="25" t="s">
        <v>61</v>
      </c>
      <c r="C253" s="75" t="s">
        <v>112</v>
      </c>
      <c r="D253" s="25"/>
      <c r="E253" s="97">
        <f>E254+E258+E264+E260+E256+E266+E269</f>
        <v>1916.2</v>
      </c>
      <c r="F253" s="97">
        <f aca="true" t="shared" si="139" ref="F253:M253">F254+F258+F264+F260+F256+F266+F269</f>
        <v>2050</v>
      </c>
      <c r="G253" s="97">
        <f t="shared" si="139"/>
        <v>2063.4</v>
      </c>
      <c r="H253" s="97">
        <f t="shared" si="139"/>
        <v>2050</v>
      </c>
      <c r="I253" s="97">
        <f t="shared" si="139"/>
        <v>2240</v>
      </c>
      <c r="J253" s="97">
        <f t="shared" si="139"/>
        <v>-87.9</v>
      </c>
      <c r="K253" s="97">
        <f t="shared" si="139"/>
        <v>1637.4999999999998</v>
      </c>
      <c r="L253" s="97">
        <f t="shared" si="139"/>
        <v>-120.8</v>
      </c>
      <c r="M253" s="97">
        <f t="shared" si="139"/>
        <v>1795.3999999999999</v>
      </c>
    </row>
    <row r="254" spans="1:13" ht="26.25">
      <c r="A254" s="27" t="s">
        <v>317</v>
      </c>
      <c r="B254" s="29" t="s">
        <v>61</v>
      </c>
      <c r="C254" s="29" t="s">
        <v>112</v>
      </c>
      <c r="D254" s="29" t="s">
        <v>85</v>
      </c>
      <c r="E254" s="86">
        <f>E255</f>
        <v>1509.6</v>
      </c>
      <c r="F254" s="86">
        <f aca="true" t="shared" si="140" ref="F254:M254">F255</f>
        <v>2050</v>
      </c>
      <c r="G254" s="86">
        <f t="shared" si="140"/>
        <v>2063.4</v>
      </c>
      <c r="H254" s="86">
        <f t="shared" si="140"/>
        <v>2050</v>
      </c>
      <c r="I254" s="86">
        <f t="shared" si="140"/>
        <v>2240</v>
      </c>
      <c r="J254" s="86">
        <f t="shared" si="140"/>
        <v>-87.9</v>
      </c>
      <c r="K254" s="86">
        <f t="shared" si="140"/>
        <v>1421.6999999999998</v>
      </c>
      <c r="L254" s="86">
        <f t="shared" si="140"/>
        <v>-121.7</v>
      </c>
      <c r="M254" s="86">
        <f t="shared" si="140"/>
        <v>1387.8999999999999</v>
      </c>
    </row>
    <row r="255" spans="1:13" ht="26.25">
      <c r="A255" s="51" t="s">
        <v>88</v>
      </c>
      <c r="B255" s="29" t="s">
        <v>61</v>
      </c>
      <c r="C255" s="29" t="s">
        <v>112</v>
      </c>
      <c r="D255" s="29" t="s">
        <v>86</v>
      </c>
      <c r="E255" s="91">
        <v>1509.6</v>
      </c>
      <c r="F255" s="91">
        <v>2050</v>
      </c>
      <c r="G255" s="91">
        <v>2063.4</v>
      </c>
      <c r="H255" s="91">
        <v>2050</v>
      </c>
      <c r="I255" s="94">
        <v>2240</v>
      </c>
      <c r="J255" s="122">
        <v>-87.9</v>
      </c>
      <c r="K255" s="93">
        <f>E255+J255</f>
        <v>1421.6999999999998</v>
      </c>
      <c r="L255" s="144">
        <v>-121.7</v>
      </c>
      <c r="M255" s="93">
        <f>E255+L255</f>
        <v>1387.8999999999999</v>
      </c>
    </row>
    <row r="256" spans="1:13" ht="26.25">
      <c r="A256" s="78" t="s">
        <v>292</v>
      </c>
      <c r="B256" s="29" t="s">
        <v>61</v>
      </c>
      <c r="C256" s="29" t="s">
        <v>112</v>
      </c>
      <c r="D256" s="65" t="s">
        <v>185</v>
      </c>
      <c r="E256" s="92">
        <f>E257</f>
        <v>16</v>
      </c>
      <c r="F256" s="92">
        <f aca="true" t="shared" si="141" ref="F256:M256">F257</f>
        <v>0</v>
      </c>
      <c r="G256" s="92">
        <f t="shared" si="141"/>
        <v>0</v>
      </c>
      <c r="H256" s="92">
        <f t="shared" si="141"/>
        <v>0</v>
      </c>
      <c r="I256" s="92">
        <f t="shared" si="141"/>
        <v>0</v>
      </c>
      <c r="J256" s="92">
        <f t="shared" si="141"/>
        <v>0</v>
      </c>
      <c r="K256" s="92">
        <f t="shared" si="141"/>
        <v>0</v>
      </c>
      <c r="L256" s="92">
        <f t="shared" si="141"/>
        <v>0</v>
      </c>
      <c r="M256" s="92">
        <f t="shared" si="141"/>
        <v>16</v>
      </c>
    </row>
    <row r="257" spans="1:13" ht="26.25">
      <c r="A257" s="68" t="s">
        <v>306</v>
      </c>
      <c r="B257" s="29" t="s">
        <v>61</v>
      </c>
      <c r="C257" s="29" t="s">
        <v>112</v>
      </c>
      <c r="D257" s="65" t="s">
        <v>305</v>
      </c>
      <c r="E257" s="92">
        <v>16</v>
      </c>
      <c r="F257" s="92"/>
      <c r="G257" s="92"/>
      <c r="H257" s="92"/>
      <c r="I257" s="92"/>
      <c r="J257" s="47"/>
      <c r="K257" s="92"/>
      <c r="L257" s="145"/>
      <c r="M257" s="92">
        <f>E257+L257</f>
        <v>16</v>
      </c>
    </row>
    <row r="258" spans="1:13" ht="26.25">
      <c r="A258" s="89" t="s">
        <v>94</v>
      </c>
      <c r="B258" s="29" t="s">
        <v>61</v>
      </c>
      <c r="C258" s="29" t="s">
        <v>112</v>
      </c>
      <c r="D258" s="29" t="s">
        <v>91</v>
      </c>
      <c r="E258" s="87">
        <f>E259</f>
        <v>10</v>
      </c>
      <c r="F258" s="87">
        <f aca="true" t="shared" si="142" ref="F258:M258">F259</f>
        <v>0</v>
      </c>
      <c r="G258" s="87">
        <f t="shared" si="142"/>
        <v>0</v>
      </c>
      <c r="H258" s="87">
        <f t="shared" si="142"/>
        <v>0</v>
      </c>
      <c r="I258" s="87">
        <f t="shared" si="142"/>
        <v>0</v>
      </c>
      <c r="J258" s="87">
        <f t="shared" si="142"/>
        <v>0</v>
      </c>
      <c r="K258" s="87">
        <f t="shared" si="142"/>
        <v>10</v>
      </c>
      <c r="L258" s="87">
        <f t="shared" si="142"/>
        <v>0</v>
      </c>
      <c r="M258" s="87">
        <f t="shared" si="142"/>
        <v>10</v>
      </c>
    </row>
    <row r="259" spans="1:13" ht="26.25">
      <c r="A259" s="54" t="s">
        <v>93</v>
      </c>
      <c r="B259" s="35" t="s">
        <v>61</v>
      </c>
      <c r="C259" s="29" t="s">
        <v>112</v>
      </c>
      <c r="D259" s="29" t="s">
        <v>92</v>
      </c>
      <c r="E259" s="86">
        <v>10</v>
      </c>
      <c r="F259" s="86"/>
      <c r="G259" s="86"/>
      <c r="H259" s="86"/>
      <c r="I259" s="88"/>
      <c r="J259" s="47">
        <v>0</v>
      </c>
      <c r="K259" s="92">
        <f>E259+J259</f>
        <v>10</v>
      </c>
      <c r="L259" s="47">
        <v>0</v>
      </c>
      <c r="M259" s="92">
        <f>E259+L259</f>
        <v>10</v>
      </c>
    </row>
    <row r="260" spans="1:13" ht="26.25">
      <c r="A260" s="54" t="s">
        <v>237</v>
      </c>
      <c r="B260" s="35" t="s">
        <v>61</v>
      </c>
      <c r="C260" s="29" t="s">
        <v>238</v>
      </c>
      <c r="D260" s="29"/>
      <c r="E260" s="86">
        <f>E261</f>
        <v>105.8</v>
      </c>
      <c r="F260" s="86">
        <f aca="true" t="shared" si="143" ref="F260:M261">F261</f>
        <v>0</v>
      </c>
      <c r="G260" s="86">
        <f t="shared" si="143"/>
        <v>0</v>
      </c>
      <c r="H260" s="86">
        <f t="shared" si="143"/>
        <v>0</v>
      </c>
      <c r="I260" s="86">
        <f t="shared" si="143"/>
        <v>0</v>
      </c>
      <c r="J260" s="86">
        <f t="shared" si="143"/>
        <v>0</v>
      </c>
      <c r="K260" s="86">
        <f t="shared" si="143"/>
        <v>105.8</v>
      </c>
      <c r="L260" s="86">
        <f t="shared" si="143"/>
        <v>0</v>
      </c>
      <c r="M260" s="86">
        <f t="shared" si="143"/>
        <v>105.8</v>
      </c>
    </row>
    <row r="261" spans="1:13" ht="26.25">
      <c r="A261" s="90" t="s">
        <v>317</v>
      </c>
      <c r="B261" s="35" t="s">
        <v>61</v>
      </c>
      <c r="C261" s="29" t="s">
        <v>238</v>
      </c>
      <c r="D261" s="29" t="s">
        <v>85</v>
      </c>
      <c r="E261" s="86">
        <f>E262</f>
        <v>105.8</v>
      </c>
      <c r="F261" s="86">
        <f t="shared" si="143"/>
        <v>0</v>
      </c>
      <c r="G261" s="86">
        <f t="shared" si="143"/>
        <v>0</v>
      </c>
      <c r="H261" s="86">
        <f t="shared" si="143"/>
        <v>0</v>
      </c>
      <c r="I261" s="86">
        <f t="shared" si="143"/>
        <v>0</v>
      </c>
      <c r="J261" s="86">
        <f t="shared" si="143"/>
        <v>0</v>
      </c>
      <c r="K261" s="86">
        <f t="shared" si="143"/>
        <v>105.8</v>
      </c>
      <c r="L261" s="86">
        <f t="shared" si="143"/>
        <v>0</v>
      </c>
      <c r="M261" s="86">
        <f t="shared" si="143"/>
        <v>105.8</v>
      </c>
    </row>
    <row r="262" spans="1:13" ht="26.25">
      <c r="A262" s="27" t="s">
        <v>88</v>
      </c>
      <c r="B262" s="35" t="s">
        <v>61</v>
      </c>
      <c r="C262" s="29" t="s">
        <v>238</v>
      </c>
      <c r="D262" s="29" t="s">
        <v>86</v>
      </c>
      <c r="E262" s="86">
        <v>105.8</v>
      </c>
      <c r="F262" s="86"/>
      <c r="G262" s="86"/>
      <c r="H262" s="86"/>
      <c r="I262" s="88"/>
      <c r="J262" s="47">
        <v>0</v>
      </c>
      <c r="K262" s="92">
        <f>E262+J262</f>
        <v>105.8</v>
      </c>
      <c r="L262" s="47">
        <v>0</v>
      </c>
      <c r="M262" s="92">
        <f>E262+L262</f>
        <v>105.8</v>
      </c>
    </row>
    <row r="263" spans="1:13" ht="26.25">
      <c r="A263" s="54" t="s">
        <v>236</v>
      </c>
      <c r="B263" s="35" t="s">
        <v>61</v>
      </c>
      <c r="C263" s="29" t="s">
        <v>233</v>
      </c>
      <c r="D263" s="29"/>
      <c r="E263" s="86">
        <f>E264</f>
        <v>100</v>
      </c>
      <c r="F263" s="86">
        <f aca="true" t="shared" si="144" ref="F263:M264">F264</f>
        <v>0</v>
      </c>
      <c r="G263" s="86">
        <f t="shared" si="144"/>
        <v>0</v>
      </c>
      <c r="H263" s="86">
        <f t="shared" si="144"/>
        <v>0</v>
      </c>
      <c r="I263" s="86">
        <f t="shared" si="144"/>
        <v>0</v>
      </c>
      <c r="J263" s="86">
        <f t="shared" si="144"/>
        <v>0</v>
      </c>
      <c r="K263" s="86">
        <f t="shared" si="144"/>
        <v>100</v>
      </c>
      <c r="L263" s="86">
        <f t="shared" si="144"/>
        <v>0</v>
      </c>
      <c r="M263" s="86">
        <f t="shared" si="144"/>
        <v>100</v>
      </c>
    </row>
    <row r="264" spans="1:13" ht="26.25">
      <c r="A264" s="90" t="s">
        <v>317</v>
      </c>
      <c r="B264" s="29" t="s">
        <v>61</v>
      </c>
      <c r="C264" s="29" t="s">
        <v>233</v>
      </c>
      <c r="D264" s="29" t="s">
        <v>85</v>
      </c>
      <c r="E264" s="86">
        <f>E265</f>
        <v>100</v>
      </c>
      <c r="F264" s="86">
        <f t="shared" si="144"/>
        <v>0</v>
      </c>
      <c r="G264" s="86">
        <f t="shared" si="144"/>
        <v>0</v>
      </c>
      <c r="H264" s="86">
        <f t="shared" si="144"/>
        <v>0</v>
      </c>
      <c r="I264" s="86">
        <f t="shared" si="144"/>
        <v>0</v>
      </c>
      <c r="J264" s="86">
        <f t="shared" si="144"/>
        <v>0</v>
      </c>
      <c r="K264" s="86">
        <f t="shared" si="144"/>
        <v>100</v>
      </c>
      <c r="L264" s="86">
        <f t="shared" si="144"/>
        <v>0</v>
      </c>
      <c r="M264" s="86">
        <f t="shared" si="144"/>
        <v>100</v>
      </c>
    </row>
    <row r="265" spans="1:13" ht="26.25">
      <c r="A265" s="51" t="s">
        <v>88</v>
      </c>
      <c r="B265" s="33" t="s">
        <v>61</v>
      </c>
      <c r="C265" s="33" t="s">
        <v>233</v>
      </c>
      <c r="D265" s="33" t="s">
        <v>86</v>
      </c>
      <c r="E265" s="91">
        <v>100</v>
      </c>
      <c r="F265" s="91"/>
      <c r="G265" s="91"/>
      <c r="H265" s="91"/>
      <c r="I265" s="94"/>
      <c r="J265" s="122">
        <v>0</v>
      </c>
      <c r="K265" s="93">
        <f>E265+J265</f>
        <v>100</v>
      </c>
      <c r="L265" s="122">
        <v>0</v>
      </c>
      <c r="M265" s="93">
        <f>E265+L265</f>
        <v>100</v>
      </c>
    </row>
    <row r="266" spans="1:13" ht="66">
      <c r="A266" s="68" t="s">
        <v>308</v>
      </c>
      <c r="B266" s="33" t="s">
        <v>61</v>
      </c>
      <c r="C266" s="33" t="s">
        <v>310</v>
      </c>
      <c r="D266" s="34"/>
      <c r="E266" s="92">
        <f>E267</f>
        <v>99.9</v>
      </c>
      <c r="F266" s="92">
        <f aca="true" t="shared" si="145" ref="F266:M266">F267</f>
        <v>0</v>
      </c>
      <c r="G266" s="92">
        <f t="shared" si="145"/>
        <v>0</v>
      </c>
      <c r="H266" s="92">
        <f t="shared" si="145"/>
        <v>0</v>
      </c>
      <c r="I266" s="92">
        <f t="shared" si="145"/>
        <v>0</v>
      </c>
      <c r="J266" s="92">
        <f t="shared" si="145"/>
        <v>0</v>
      </c>
      <c r="K266" s="92">
        <f t="shared" si="145"/>
        <v>0</v>
      </c>
      <c r="L266" s="92">
        <f t="shared" si="145"/>
        <v>0.9</v>
      </c>
      <c r="M266" s="92">
        <f t="shared" si="145"/>
        <v>100.80000000000001</v>
      </c>
    </row>
    <row r="267" spans="1:13" ht="26.25">
      <c r="A267" s="68" t="s">
        <v>329</v>
      </c>
      <c r="B267" s="33" t="s">
        <v>61</v>
      </c>
      <c r="C267" s="33" t="s">
        <v>310</v>
      </c>
      <c r="D267" s="34" t="s">
        <v>85</v>
      </c>
      <c r="E267" s="92">
        <f>E268</f>
        <v>99.9</v>
      </c>
      <c r="F267" s="92">
        <f aca="true" t="shared" si="146" ref="F267:M267">F268</f>
        <v>0</v>
      </c>
      <c r="G267" s="92">
        <f t="shared" si="146"/>
        <v>0</v>
      </c>
      <c r="H267" s="92">
        <f t="shared" si="146"/>
        <v>0</v>
      </c>
      <c r="I267" s="92">
        <f t="shared" si="146"/>
        <v>0</v>
      </c>
      <c r="J267" s="92">
        <f t="shared" si="146"/>
        <v>0</v>
      </c>
      <c r="K267" s="92">
        <f t="shared" si="146"/>
        <v>0</v>
      </c>
      <c r="L267" s="92">
        <f t="shared" si="146"/>
        <v>0.9</v>
      </c>
      <c r="M267" s="92">
        <f t="shared" si="146"/>
        <v>100.80000000000001</v>
      </c>
    </row>
    <row r="268" spans="1:13" ht="26.25">
      <c r="A268" s="68" t="s">
        <v>88</v>
      </c>
      <c r="B268" s="33" t="s">
        <v>61</v>
      </c>
      <c r="C268" s="33" t="s">
        <v>310</v>
      </c>
      <c r="D268" s="34" t="s">
        <v>86</v>
      </c>
      <c r="E268" s="92">
        <v>99.9</v>
      </c>
      <c r="F268" s="92"/>
      <c r="G268" s="92"/>
      <c r="H268" s="92"/>
      <c r="I268" s="92"/>
      <c r="J268" s="47"/>
      <c r="K268" s="92"/>
      <c r="L268" s="47">
        <v>0.9</v>
      </c>
      <c r="M268" s="92">
        <f>E268+L268</f>
        <v>100.80000000000001</v>
      </c>
    </row>
    <row r="269" spans="1:13" ht="52.5">
      <c r="A269" s="68" t="s">
        <v>307</v>
      </c>
      <c r="B269" s="33" t="s">
        <v>61</v>
      </c>
      <c r="C269" s="33" t="s">
        <v>309</v>
      </c>
      <c r="D269" s="34"/>
      <c r="E269" s="92">
        <f>E270</f>
        <v>74.9</v>
      </c>
      <c r="F269" s="92">
        <f aca="true" t="shared" si="147" ref="F269:M269">F270</f>
        <v>0</v>
      </c>
      <c r="G269" s="92">
        <f t="shared" si="147"/>
        <v>0</v>
      </c>
      <c r="H269" s="92">
        <f t="shared" si="147"/>
        <v>0</v>
      </c>
      <c r="I269" s="92">
        <f t="shared" si="147"/>
        <v>0</v>
      </c>
      <c r="J269" s="92">
        <f t="shared" si="147"/>
        <v>0</v>
      </c>
      <c r="K269" s="92">
        <f t="shared" si="147"/>
        <v>0</v>
      </c>
      <c r="L269" s="92">
        <f t="shared" si="147"/>
        <v>0</v>
      </c>
      <c r="M269" s="92">
        <f t="shared" si="147"/>
        <v>74.9</v>
      </c>
    </row>
    <row r="270" spans="1:13" ht="26.25">
      <c r="A270" s="68" t="s">
        <v>317</v>
      </c>
      <c r="B270" s="33" t="s">
        <v>61</v>
      </c>
      <c r="C270" s="33" t="s">
        <v>309</v>
      </c>
      <c r="D270" s="34" t="s">
        <v>85</v>
      </c>
      <c r="E270" s="92">
        <f>E271</f>
        <v>74.9</v>
      </c>
      <c r="F270" s="92">
        <f aca="true" t="shared" si="148" ref="F270:M270">F271</f>
        <v>0</v>
      </c>
      <c r="G270" s="92">
        <f t="shared" si="148"/>
        <v>0</v>
      </c>
      <c r="H270" s="92">
        <f t="shared" si="148"/>
        <v>0</v>
      </c>
      <c r="I270" s="92">
        <f t="shared" si="148"/>
        <v>0</v>
      </c>
      <c r="J270" s="92">
        <f t="shared" si="148"/>
        <v>0</v>
      </c>
      <c r="K270" s="92">
        <f t="shared" si="148"/>
        <v>0</v>
      </c>
      <c r="L270" s="92">
        <f t="shared" si="148"/>
        <v>0</v>
      </c>
      <c r="M270" s="92">
        <f t="shared" si="148"/>
        <v>74.9</v>
      </c>
    </row>
    <row r="271" spans="1:13" ht="26.25">
      <c r="A271" s="68" t="s">
        <v>88</v>
      </c>
      <c r="B271" s="33" t="s">
        <v>61</v>
      </c>
      <c r="C271" s="33" t="s">
        <v>309</v>
      </c>
      <c r="D271" s="34" t="s">
        <v>86</v>
      </c>
      <c r="E271" s="92">
        <v>74.9</v>
      </c>
      <c r="F271" s="92"/>
      <c r="G271" s="92"/>
      <c r="H271" s="92"/>
      <c r="I271" s="92"/>
      <c r="J271" s="47"/>
      <c r="K271" s="92"/>
      <c r="L271" s="47"/>
      <c r="M271" s="92">
        <f>E271+L271</f>
        <v>74.9</v>
      </c>
    </row>
    <row r="272" spans="1:13" ht="13.5">
      <c r="A272" s="82" t="s">
        <v>16</v>
      </c>
      <c r="B272" s="57" t="s">
        <v>17</v>
      </c>
      <c r="C272" s="57"/>
      <c r="D272" s="57" t="s">
        <v>25</v>
      </c>
      <c r="E272" s="146">
        <f>E273</f>
        <v>20</v>
      </c>
      <c r="F272" s="146">
        <f aca="true" t="shared" si="149" ref="F272:M272">F273</f>
        <v>29</v>
      </c>
      <c r="G272" s="146">
        <f t="shared" si="149"/>
        <v>30</v>
      </c>
      <c r="H272" s="146">
        <f t="shared" si="149"/>
        <v>29</v>
      </c>
      <c r="I272" s="146">
        <f t="shared" si="149"/>
        <v>31</v>
      </c>
      <c r="J272" s="146">
        <f t="shared" si="149"/>
        <v>7.9</v>
      </c>
      <c r="K272" s="146">
        <f t="shared" si="149"/>
        <v>27.9</v>
      </c>
      <c r="L272" s="146">
        <f t="shared" si="149"/>
        <v>0</v>
      </c>
      <c r="M272" s="146">
        <f t="shared" si="149"/>
        <v>20</v>
      </c>
    </row>
    <row r="273" spans="1:13" ht="12.75">
      <c r="A273" s="102" t="s">
        <v>18</v>
      </c>
      <c r="B273" s="25" t="s">
        <v>19</v>
      </c>
      <c r="C273" s="25"/>
      <c r="D273" s="25"/>
      <c r="E273" s="97">
        <f>E274+E278</f>
        <v>20</v>
      </c>
      <c r="F273" s="97">
        <f aca="true" t="shared" si="150" ref="F273:M273">F274+F278</f>
        <v>29</v>
      </c>
      <c r="G273" s="97">
        <f t="shared" si="150"/>
        <v>30</v>
      </c>
      <c r="H273" s="97">
        <f t="shared" si="150"/>
        <v>29</v>
      </c>
      <c r="I273" s="97">
        <f t="shared" si="150"/>
        <v>31</v>
      </c>
      <c r="J273" s="97">
        <f t="shared" si="150"/>
        <v>7.9</v>
      </c>
      <c r="K273" s="97">
        <f t="shared" si="150"/>
        <v>27.9</v>
      </c>
      <c r="L273" s="97">
        <f t="shared" si="150"/>
        <v>0</v>
      </c>
      <c r="M273" s="97">
        <f t="shared" si="150"/>
        <v>20</v>
      </c>
    </row>
    <row r="274" spans="1:13" ht="26.25">
      <c r="A274" s="27" t="s">
        <v>64</v>
      </c>
      <c r="B274" s="29" t="s">
        <v>19</v>
      </c>
      <c r="C274" s="29" t="s">
        <v>113</v>
      </c>
      <c r="D274" s="29"/>
      <c r="E274" s="86">
        <f>E275</f>
        <v>20</v>
      </c>
      <c r="F274" s="86">
        <f aca="true" t="shared" si="151" ref="F274:M276">F275</f>
        <v>29</v>
      </c>
      <c r="G274" s="86">
        <f t="shared" si="151"/>
        <v>30</v>
      </c>
      <c r="H274" s="86">
        <f t="shared" si="151"/>
        <v>29</v>
      </c>
      <c r="I274" s="86">
        <f t="shared" si="151"/>
        <v>31</v>
      </c>
      <c r="J274" s="86">
        <f t="shared" si="151"/>
        <v>0</v>
      </c>
      <c r="K274" s="86">
        <f t="shared" si="151"/>
        <v>20</v>
      </c>
      <c r="L274" s="86">
        <f t="shared" si="151"/>
        <v>0</v>
      </c>
      <c r="M274" s="86">
        <f t="shared" si="151"/>
        <v>20</v>
      </c>
    </row>
    <row r="275" spans="1:13" ht="26.25">
      <c r="A275" s="27" t="s">
        <v>65</v>
      </c>
      <c r="B275" s="29" t="s">
        <v>19</v>
      </c>
      <c r="C275" s="29" t="s">
        <v>114</v>
      </c>
      <c r="D275" s="29"/>
      <c r="E275" s="86">
        <f>E276</f>
        <v>20</v>
      </c>
      <c r="F275" s="86">
        <f t="shared" si="151"/>
        <v>29</v>
      </c>
      <c r="G275" s="86">
        <f t="shared" si="151"/>
        <v>30</v>
      </c>
      <c r="H275" s="86">
        <f t="shared" si="151"/>
        <v>29</v>
      </c>
      <c r="I275" s="86">
        <f t="shared" si="151"/>
        <v>31</v>
      </c>
      <c r="J275" s="86">
        <f t="shared" si="151"/>
        <v>0</v>
      </c>
      <c r="K275" s="86">
        <f t="shared" si="151"/>
        <v>20</v>
      </c>
      <c r="L275" s="86">
        <f t="shared" si="151"/>
        <v>0</v>
      </c>
      <c r="M275" s="86">
        <f t="shared" si="151"/>
        <v>20</v>
      </c>
    </row>
    <row r="276" spans="1:13" ht="26.25">
      <c r="A276" s="51" t="s">
        <v>317</v>
      </c>
      <c r="B276" s="33" t="s">
        <v>19</v>
      </c>
      <c r="C276" s="33" t="s">
        <v>114</v>
      </c>
      <c r="D276" s="33" t="s">
        <v>85</v>
      </c>
      <c r="E276" s="91">
        <f>E277</f>
        <v>20</v>
      </c>
      <c r="F276" s="91">
        <f t="shared" si="151"/>
        <v>29</v>
      </c>
      <c r="G276" s="91">
        <f t="shared" si="151"/>
        <v>30</v>
      </c>
      <c r="H276" s="91">
        <f t="shared" si="151"/>
        <v>29</v>
      </c>
      <c r="I276" s="91">
        <f t="shared" si="151"/>
        <v>31</v>
      </c>
      <c r="J276" s="91">
        <f t="shared" si="151"/>
        <v>0</v>
      </c>
      <c r="K276" s="91">
        <f t="shared" si="151"/>
        <v>20</v>
      </c>
      <c r="L276" s="91">
        <f t="shared" si="151"/>
        <v>0</v>
      </c>
      <c r="M276" s="91">
        <f t="shared" si="151"/>
        <v>20</v>
      </c>
    </row>
    <row r="277" spans="1:13" ht="26.25">
      <c r="A277" s="68" t="s">
        <v>88</v>
      </c>
      <c r="B277" s="114" t="s">
        <v>19</v>
      </c>
      <c r="C277" s="114" t="s">
        <v>114</v>
      </c>
      <c r="D277" s="114" t="s">
        <v>86</v>
      </c>
      <c r="E277" s="128">
        <v>20</v>
      </c>
      <c r="F277" s="92">
        <v>29</v>
      </c>
      <c r="G277" s="92">
        <v>30</v>
      </c>
      <c r="H277" s="92">
        <v>29</v>
      </c>
      <c r="I277" s="92">
        <v>31</v>
      </c>
      <c r="J277" s="47">
        <v>0</v>
      </c>
      <c r="K277" s="92">
        <f>E277+J277</f>
        <v>20</v>
      </c>
      <c r="L277" s="47">
        <v>0</v>
      </c>
      <c r="M277" s="92">
        <f>E277+L277</f>
        <v>20</v>
      </c>
    </row>
    <row r="278" spans="1:13" ht="26.25" hidden="1">
      <c r="A278" s="68" t="s">
        <v>1</v>
      </c>
      <c r="B278" s="114" t="s">
        <v>19</v>
      </c>
      <c r="C278" s="114" t="s">
        <v>110</v>
      </c>
      <c r="D278" s="114"/>
      <c r="E278" s="128">
        <f>E279</f>
        <v>0</v>
      </c>
      <c r="F278" s="128">
        <f aca="true" t="shared" si="152" ref="F278:K278">F279</f>
        <v>0</v>
      </c>
      <c r="G278" s="128">
        <f t="shared" si="152"/>
        <v>0</v>
      </c>
      <c r="H278" s="128">
        <f t="shared" si="152"/>
        <v>0</v>
      </c>
      <c r="I278" s="128">
        <f t="shared" si="152"/>
        <v>0</v>
      </c>
      <c r="J278" s="128">
        <f t="shared" si="152"/>
        <v>7.9</v>
      </c>
      <c r="K278" s="128">
        <f t="shared" si="152"/>
        <v>7.9</v>
      </c>
      <c r="L278" s="50"/>
      <c r="M278" s="50"/>
    </row>
    <row r="279" spans="1:13" ht="26.25" hidden="1">
      <c r="A279" s="90" t="s">
        <v>266</v>
      </c>
      <c r="B279" s="115" t="s">
        <v>19</v>
      </c>
      <c r="C279" s="116" t="s">
        <v>272</v>
      </c>
      <c r="D279" s="116"/>
      <c r="E279" s="129">
        <f>E280</f>
        <v>0</v>
      </c>
      <c r="F279" s="129">
        <f aca="true" t="shared" si="153" ref="F279:K279">F280</f>
        <v>0</v>
      </c>
      <c r="G279" s="129">
        <f t="shared" si="153"/>
        <v>0</v>
      </c>
      <c r="H279" s="129">
        <f t="shared" si="153"/>
        <v>0</v>
      </c>
      <c r="I279" s="129">
        <f t="shared" si="153"/>
        <v>0</v>
      </c>
      <c r="J279" s="129">
        <f t="shared" si="153"/>
        <v>7.9</v>
      </c>
      <c r="K279" s="129">
        <f t="shared" si="153"/>
        <v>7.9</v>
      </c>
      <c r="L279" s="50"/>
      <c r="M279" s="50"/>
    </row>
    <row r="280" spans="1:13" ht="39" hidden="1">
      <c r="A280" s="51" t="s">
        <v>271</v>
      </c>
      <c r="B280" s="113" t="s">
        <v>19</v>
      </c>
      <c r="C280" s="121" t="s">
        <v>267</v>
      </c>
      <c r="D280" s="114"/>
      <c r="E280" s="128">
        <f>E281</f>
        <v>0</v>
      </c>
      <c r="F280" s="128">
        <f aca="true" t="shared" si="154" ref="F280:K280">F281</f>
        <v>0</v>
      </c>
      <c r="G280" s="128">
        <f t="shared" si="154"/>
        <v>0</v>
      </c>
      <c r="H280" s="128">
        <f t="shared" si="154"/>
        <v>0</v>
      </c>
      <c r="I280" s="128">
        <f t="shared" si="154"/>
        <v>0</v>
      </c>
      <c r="J280" s="128">
        <f t="shared" si="154"/>
        <v>7.9</v>
      </c>
      <c r="K280" s="128">
        <f t="shared" si="154"/>
        <v>7.9</v>
      </c>
      <c r="L280" s="50"/>
      <c r="M280" s="50"/>
    </row>
    <row r="281" spans="1:13" ht="52.5" customHeight="1" hidden="1">
      <c r="A281" s="68" t="s">
        <v>270</v>
      </c>
      <c r="B281" s="114" t="s">
        <v>19</v>
      </c>
      <c r="C281" s="114" t="s">
        <v>267</v>
      </c>
      <c r="D281" s="119" t="s">
        <v>82</v>
      </c>
      <c r="E281" s="128">
        <f>E282</f>
        <v>0</v>
      </c>
      <c r="F281" s="128">
        <f aca="true" t="shared" si="155" ref="F281:K281">F282</f>
        <v>0</v>
      </c>
      <c r="G281" s="128">
        <f t="shared" si="155"/>
        <v>0</v>
      </c>
      <c r="H281" s="128">
        <f t="shared" si="155"/>
        <v>0</v>
      </c>
      <c r="I281" s="128">
        <f t="shared" si="155"/>
        <v>0</v>
      </c>
      <c r="J281" s="128">
        <f t="shared" si="155"/>
        <v>7.9</v>
      </c>
      <c r="K281" s="128">
        <f t="shared" si="155"/>
        <v>7.9</v>
      </c>
      <c r="L281" s="50"/>
      <c r="M281" s="50"/>
    </row>
    <row r="282" spans="1:13" ht="26.25" hidden="1">
      <c r="A282" s="68" t="s">
        <v>268</v>
      </c>
      <c r="B282" s="114" t="s">
        <v>19</v>
      </c>
      <c r="C282" s="114" t="s">
        <v>267</v>
      </c>
      <c r="D282" s="119" t="s">
        <v>269</v>
      </c>
      <c r="E282" s="128">
        <v>0</v>
      </c>
      <c r="F282" s="92"/>
      <c r="G282" s="92"/>
      <c r="H282" s="92"/>
      <c r="I282" s="92"/>
      <c r="J282" s="47">
        <v>7.9</v>
      </c>
      <c r="K282" s="92">
        <f>E282+J282</f>
        <v>7.9</v>
      </c>
      <c r="L282" s="50"/>
      <c r="M282" s="50"/>
    </row>
    <row r="283" spans="1:13" ht="13.5">
      <c r="A283" s="82" t="s">
        <v>20</v>
      </c>
      <c r="B283" s="83" t="s">
        <v>21</v>
      </c>
      <c r="C283" s="83"/>
      <c r="D283" s="120"/>
      <c r="E283" s="99">
        <f>E284+E303</f>
        <v>166</v>
      </c>
      <c r="F283" s="99">
        <f aca="true" t="shared" si="156" ref="F283:M283">F284+F303</f>
        <v>32</v>
      </c>
      <c r="G283" s="99">
        <f t="shared" si="156"/>
        <v>32</v>
      </c>
      <c r="H283" s="99">
        <f t="shared" si="156"/>
        <v>32</v>
      </c>
      <c r="I283" s="99">
        <f t="shared" si="156"/>
        <v>32</v>
      </c>
      <c r="J283" s="99">
        <f t="shared" si="156"/>
        <v>3903.7000000000003</v>
      </c>
      <c r="K283" s="99">
        <f t="shared" si="156"/>
        <v>4069.7000000000003</v>
      </c>
      <c r="L283" s="99">
        <f t="shared" si="156"/>
        <v>5458.6</v>
      </c>
      <c r="M283" s="99">
        <f t="shared" si="156"/>
        <v>5624.6</v>
      </c>
    </row>
    <row r="284" spans="1:13" ht="12.75">
      <c r="A284" s="118" t="s">
        <v>22</v>
      </c>
      <c r="B284" s="79" t="s">
        <v>23</v>
      </c>
      <c r="C284" s="79"/>
      <c r="D284" s="79"/>
      <c r="E284" s="123">
        <f>E294+E288+E285</f>
        <v>166</v>
      </c>
      <c r="F284" s="123">
        <f aca="true" t="shared" si="157" ref="F284:M284">F294+F288+F285</f>
        <v>32</v>
      </c>
      <c r="G284" s="123">
        <f t="shared" si="157"/>
        <v>32</v>
      </c>
      <c r="H284" s="123">
        <f t="shared" si="157"/>
        <v>32</v>
      </c>
      <c r="I284" s="123">
        <f t="shared" si="157"/>
        <v>32</v>
      </c>
      <c r="J284" s="123">
        <f t="shared" si="157"/>
        <v>279.1</v>
      </c>
      <c r="K284" s="123">
        <f t="shared" si="157"/>
        <v>445.1</v>
      </c>
      <c r="L284" s="123">
        <f t="shared" si="157"/>
        <v>0</v>
      </c>
      <c r="M284" s="123">
        <f t="shared" si="157"/>
        <v>166</v>
      </c>
    </row>
    <row r="285" spans="1:13" ht="39">
      <c r="A285" s="80" t="s">
        <v>184</v>
      </c>
      <c r="B285" s="34" t="s">
        <v>23</v>
      </c>
      <c r="C285" s="34" t="s">
        <v>182</v>
      </c>
      <c r="D285" s="79"/>
      <c r="E285" s="92">
        <f>E286</f>
        <v>70</v>
      </c>
      <c r="F285" s="92">
        <f aca="true" t="shared" si="158" ref="F285:M285">F286</f>
        <v>0</v>
      </c>
      <c r="G285" s="92">
        <f t="shared" si="158"/>
        <v>0</v>
      </c>
      <c r="H285" s="92">
        <f t="shared" si="158"/>
        <v>0</v>
      </c>
      <c r="I285" s="92">
        <f t="shared" si="158"/>
        <v>0</v>
      </c>
      <c r="J285" s="92">
        <f t="shared" si="158"/>
        <v>60</v>
      </c>
      <c r="K285" s="92">
        <f t="shared" si="158"/>
        <v>130</v>
      </c>
      <c r="L285" s="92">
        <f t="shared" si="158"/>
        <v>0</v>
      </c>
      <c r="M285" s="92">
        <f t="shared" si="158"/>
        <v>70</v>
      </c>
    </row>
    <row r="286" spans="1:13" ht="26.25">
      <c r="A286" s="154" t="s">
        <v>181</v>
      </c>
      <c r="B286" s="40" t="s">
        <v>23</v>
      </c>
      <c r="C286" s="41" t="s">
        <v>182</v>
      </c>
      <c r="D286" s="40" t="s">
        <v>185</v>
      </c>
      <c r="E286" s="126">
        <f>E287</f>
        <v>70</v>
      </c>
      <c r="F286" s="126">
        <f aca="true" t="shared" si="159" ref="F286:M286">F287</f>
        <v>0</v>
      </c>
      <c r="G286" s="126">
        <f t="shared" si="159"/>
        <v>0</v>
      </c>
      <c r="H286" s="126">
        <f t="shared" si="159"/>
        <v>0</v>
      </c>
      <c r="I286" s="126">
        <f t="shared" si="159"/>
        <v>0</v>
      </c>
      <c r="J286" s="126">
        <f t="shared" si="159"/>
        <v>60</v>
      </c>
      <c r="K286" s="126">
        <f t="shared" si="159"/>
        <v>130</v>
      </c>
      <c r="L286" s="126">
        <f t="shared" si="159"/>
        <v>0</v>
      </c>
      <c r="M286" s="126">
        <f t="shared" si="159"/>
        <v>70</v>
      </c>
    </row>
    <row r="287" spans="1:13" ht="26.25">
      <c r="A287" s="28" t="s">
        <v>180</v>
      </c>
      <c r="B287" s="34" t="s">
        <v>23</v>
      </c>
      <c r="C287" s="29" t="s">
        <v>182</v>
      </c>
      <c r="D287" s="34" t="s">
        <v>183</v>
      </c>
      <c r="E287" s="92">
        <v>70</v>
      </c>
      <c r="F287" s="92"/>
      <c r="G287" s="92"/>
      <c r="H287" s="92"/>
      <c r="I287" s="92"/>
      <c r="J287" s="92">
        <v>60</v>
      </c>
      <c r="K287" s="92">
        <f>E287+J287</f>
        <v>130</v>
      </c>
      <c r="L287" s="145"/>
      <c r="M287" s="145">
        <f>E287+L287</f>
        <v>70</v>
      </c>
    </row>
    <row r="288" spans="1:13" ht="26.25" hidden="1">
      <c r="A288" s="90" t="s">
        <v>282</v>
      </c>
      <c r="B288" s="40" t="s">
        <v>23</v>
      </c>
      <c r="C288" s="41" t="s">
        <v>278</v>
      </c>
      <c r="D288" s="100"/>
      <c r="E288" s="87">
        <f>E289</f>
        <v>0</v>
      </c>
      <c r="F288" s="87">
        <f aca="true" t="shared" si="160" ref="F288:K288">F289</f>
        <v>0</v>
      </c>
      <c r="G288" s="87">
        <f t="shared" si="160"/>
        <v>0</v>
      </c>
      <c r="H288" s="87">
        <f t="shared" si="160"/>
        <v>0</v>
      </c>
      <c r="I288" s="87">
        <f t="shared" si="160"/>
        <v>0</v>
      </c>
      <c r="J288" s="87">
        <f t="shared" si="160"/>
        <v>105.4</v>
      </c>
      <c r="K288" s="87">
        <f t="shared" si="160"/>
        <v>105.4</v>
      </c>
      <c r="L288" s="50"/>
      <c r="M288" s="50"/>
    </row>
    <row r="289" spans="1:13" ht="26.25" hidden="1">
      <c r="A289" s="27" t="s">
        <v>281</v>
      </c>
      <c r="B289" s="34" t="s">
        <v>23</v>
      </c>
      <c r="C289" s="29" t="s">
        <v>278</v>
      </c>
      <c r="D289" s="25"/>
      <c r="E289" s="86">
        <f>E290</f>
        <v>0</v>
      </c>
      <c r="F289" s="86">
        <f aca="true" t="shared" si="161" ref="F289:K289">F290</f>
        <v>0</v>
      </c>
      <c r="G289" s="86">
        <f t="shared" si="161"/>
        <v>0</v>
      </c>
      <c r="H289" s="86">
        <f t="shared" si="161"/>
        <v>0</v>
      </c>
      <c r="I289" s="86">
        <f t="shared" si="161"/>
        <v>0</v>
      </c>
      <c r="J289" s="86">
        <f t="shared" si="161"/>
        <v>105.4</v>
      </c>
      <c r="K289" s="86">
        <f t="shared" si="161"/>
        <v>105.4</v>
      </c>
      <c r="L289" s="50"/>
      <c r="M289" s="50"/>
    </row>
    <row r="290" spans="1:13" ht="39" hidden="1">
      <c r="A290" s="27" t="s">
        <v>280</v>
      </c>
      <c r="B290" s="34" t="s">
        <v>23</v>
      </c>
      <c r="C290" s="29" t="s">
        <v>278</v>
      </c>
      <c r="D290" s="25"/>
      <c r="E290" s="86">
        <f>E291</f>
        <v>0</v>
      </c>
      <c r="F290" s="86">
        <f aca="true" t="shared" si="162" ref="F290:K290">F291</f>
        <v>0</v>
      </c>
      <c r="G290" s="86">
        <f t="shared" si="162"/>
        <v>0</v>
      </c>
      <c r="H290" s="86">
        <f t="shared" si="162"/>
        <v>0</v>
      </c>
      <c r="I290" s="86">
        <f t="shared" si="162"/>
        <v>0</v>
      </c>
      <c r="J290" s="86">
        <f t="shared" si="162"/>
        <v>105.4</v>
      </c>
      <c r="K290" s="86">
        <f t="shared" si="162"/>
        <v>105.4</v>
      </c>
      <c r="L290" s="50"/>
      <c r="M290" s="50"/>
    </row>
    <row r="291" spans="1:13" ht="158.25" hidden="1">
      <c r="A291" s="117" t="s">
        <v>279</v>
      </c>
      <c r="B291" s="34" t="s">
        <v>23</v>
      </c>
      <c r="C291" s="29" t="s">
        <v>277</v>
      </c>
      <c r="D291" s="25"/>
      <c r="E291" s="86">
        <f>E292</f>
        <v>0</v>
      </c>
      <c r="F291" s="86">
        <f aca="true" t="shared" si="163" ref="F291:K291">F292</f>
        <v>0</v>
      </c>
      <c r="G291" s="86">
        <f t="shared" si="163"/>
        <v>0</v>
      </c>
      <c r="H291" s="86">
        <f t="shared" si="163"/>
        <v>0</v>
      </c>
      <c r="I291" s="86">
        <f t="shared" si="163"/>
        <v>0</v>
      </c>
      <c r="J291" s="86">
        <f t="shared" si="163"/>
        <v>105.4</v>
      </c>
      <c r="K291" s="86">
        <f t="shared" si="163"/>
        <v>105.4</v>
      </c>
      <c r="L291" s="50"/>
      <c r="M291" s="50"/>
    </row>
    <row r="292" spans="1:13" ht="26.25" hidden="1">
      <c r="A292" s="27" t="s">
        <v>87</v>
      </c>
      <c r="B292" s="34" t="s">
        <v>23</v>
      </c>
      <c r="C292" s="29" t="s">
        <v>277</v>
      </c>
      <c r="D292" s="29" t="s">
        <v>85</v>
      </c>
      <c r="E292" s="86">
        <f>E293</f>
        <v>0</v>
      </c>
      <c r="F292" s="86">
        <f aca="true" t="shared" si="164" ref="F292:K292">F293</f>
        <v>0</v>
      </c>
      <c r="G292" s="86">
        <f t="shared" si="164"/>
        <v>0</v>
      </c>
      <c r="H292" s="86">
        <f t="shared" si="164"/>
        <v>0</v>
      </c>
      <c r="I292" s="86">
        <f t="shared" si="164"/>
        <v>0</v>
      </c>
      <c r="J292" s="86">
        <f t="shared" si="164"/>
        <v>105.4</v>
      </c>
      <c r="K292" s="86">
        <f t="shared" si="164"/>
        <v>105.4</v>
      </c>
      <c r="L292" s="50"/>
      <c r="M292" s="50"/>
    </row>
    <row r="293" spans="1:13" ht="26.25" hidden="1">
      <c r="A293" s="27" t="s">
        <v>88</v>
      </c>
      <c r="B293" s="34" t="s">
        <v>23</v>
      </c>
      <c r="C293" s="29" t="s">
        <v>277</v>
      </c>
      <c r="D293" s="29" t="s">
        <v>86</v>
      </c>
      <c r="E293" s="86">
        <v>0</v>
      </c>
      <c r="F293" s="86"/>
      <c r="G293" s="86"/>
      <c r="H293" s="86"/>
      <c r="I293" s="86"/>
      <c r="J293" s="86">
        <v>105.4</v>
      </c>
      <c r="K293" s="86">
        <f>E293+J293</f>
        <v>105.4</v>
      </c>
      <c r="L293" s="50"/>
      <c r="M293" s="50"/>
    </row>
    <row r="294" spans="1:13" s="14" customFormat="1" ht="26.25">
      <c r="A294" s="27" t="s">
        <v>1</v>
      </c>
      <c r="B294" s="29" t="s">
        <v>23</v>
      </c>
      <c r="C294" s="29" t="s">
        <v>110</v>
      </c>
      <c r="D294" s="29"/>
      <c r="E294" s="86">
        <f>E295+E299</f>
        <v>96</v>
      </c>
      <c r="F294" s="86">
        <f aca="true" t="shared" si="165" ref="F294:M294">F295+F299</f>
        <v>32</v>
      </c>
      <c r="G294" s="86">
        <f t="shared" si="165"/>
        <v>32</v>
      </c>
      <c r="H294" s="86">
        <f t="shared" si="165"/>
        <v>32</v>
      </c>
      <c r="I294" s="86">
        <f t="shared" si="165"/>
        <v>32</v>
      </c>
      <c r="J294" s="86">
        <f t="shared" si="165"/>
        <v>113.7</v>
      </c>
      <c r="K294" s="86">
        <f t="shared" si="165"/>
        <v>209.7</v>
      </c>
      <c r="L294" s="86">
        <f t="shared" si="165"/>
        <v>0</v>
      </c>
      <c r="M294" s="86">
        <f t="shared" si="165"/>
        <v>96</v>
      </c>
    </row>
    <row r="295" spans="1:13" s="14" customFormat="1" ht="39">
      <c r="A295" s="51" t="s">
        <v>77</v>
      </c>
      <c r="B295" s="33" t="s">
        <v>23</v>
      </c>
      <c r="C295" s="33" t="s">
        <v>115</v>
      </c>
      <c r="D295" s="33"/>
      <c r="E295" s="91">
        <f>E296</f>
        <v>96</v>
      </c>
      <c r="F295" s="91">
        <f aca="true" t="shared" si="166" ref="F295:M297">F296</f>
        <v>32</v>
      </c>
      <c r="G295" s="91">
        <f t="shared" si="166"/>
        <v>32</v>
      </c>
      <c r="H295" s="91">
        <f t="shared" si="166"/>
        <v>32</v>
      </c>
      <c r="I295" s="91">
        <f t="shared" si="166"/>
        <v>32</v>
      </c>
      <c r="J295" s="91">
        <f t="shared" si="166"/>
        <v>8.3</v>
      </c>
      <c r="K295" s="91">
        <f t="shared" si="166"/>
        <v>104.3</v>
      </c>
      <c r="L295" s="91">
        <f t="shared" si="166"/>
        <v>0</v>
      </c>
      <c r="M295" s="91">
        <f t="shared" si="166"/>
        <v>96</v>
      </c>
    </row>
    <row r="296" spans="1:13" ht="33" customHeight="1">
      <c r="A296" s="78" t="s">
        <v>66</v>
      </c>
      <c r="B296" s="34" t="s">
        <v>23</v>
      </c>
      <c r="C296" s="34" t="s">
        <v>296</v>
      </c>
      <c r="D296" s="34"/>
      <c r="E296" s="92">
        <f>E297</f>
        <v>96</v>
      </c>
      <c r="F296" s="92">
        <f t="shared" si="166"/>
        <v>32</v>
      </c>
      <c r="G296" s="92">
        <f t="shared" si="166"/>
        <v>32</v>
      </c>
      <c r="H296" s="92">
        <f t="shared" si="166"/>
        <v>32</v>
      </c>
      <c r="I296" s="92">
        <f t="shared" si="166"/>
        <v>32</v>
      </c>
      <c r="J296" s="92">
        <f t="shared" si="166"/>
        <v>8.3</v>
      </c>
      <c r="K296" s="92">
        <f t="shared" si="166"/>
        <v>104.3</v>
      </c>
      <c r="L296" s="92">
        <f t="shared" si="166"/>
        <v>0</v>
      </c>
      <c r="M296" s="92">
        <f t="shared" si="166"/>
        <v>96</v>
      </c>
    </row>
    <row r="297" spans="1:13" ht="33" customHeight="1">
      <c r="A297" s="78" t="s">
        <v>292</v>
      </c>
      <c r="B297" s="34" t="s">
        <v>23</v>
      </c>
      <c r="C297" s="34" t="s">
        <v>296</v>
      </c>
      <c r="D297" s="34" t="s">
        <v>185</v>
      </c>
      <c r="E297" s="92">
        <f>E298</f>
        <v>96</v>
      </c>
      <c r="F297" s="92">
        <f t="shared" si="166"/>
        <v>32</v>
      </c>
      <c r="G297" s="92">
        <f t="shared" si="166"/>
        <v>32</v>
      </c>
      <c r="H297" s="92">
        <f t="shared" si="166"/>
        <v>32</v>
      </c>
      <c r="I297" s="92">
        <f t="shared" si="166"/>
        <v>32</v>
      </c>
      <c r="J297" s="92">
        <f t="shared" si="166"/>
        <v>8.3</v>
      </c>
      <c r="K297" s="92">
        <f t="shared" si="166"/>
        <v>104.3</v>
      </c>
      <c r="L297" s="92">
        <f t="shared" si="166"/>
        <v>0</v>
      </c>
      <c r="M297" s="92">
        <f t="shared" si="166"/>
        <v>96</v>
      </c>
    </row>
    <row r="298" spans="1:13" ht="26.25">
      <c r="A298" s="68" t="s">
        <v>78</v>
      </c>
      <c r="B298" s="34" t="s">
        <v>23</v>
      </c>
      <c r="C298" s="34" t="s">
        <v>296</v>
      </c>
      <c r="D298" s="34" t="s">
        <v>75</v>
      </c>
      <c r="E298" s="92">
        <v>96</v>
      </c>
      <c r="F298" s="91">
        <v>32</v>
      </c>
      <c r="G298" s="91">
        <v>32</v>
      </c>
      <c r="H298" s="91">
        <v>32</v>
      </c>
      <c r="I298" s="94">
        <v>32</v>
      </c>
      <c r="J298" s="47">
        <v>8.3</v>
      </c>
      <c r="K298" s="92">
        <f>E298+J298</f>
        <v>104.3</v>
      </c>
      <c r="L298" s="47"/>
      <c r="M298" s="92">
        <f>E298+L298</f>
        <v>96</v>
      </c>
    </row>
    <row r="299" spans="1:13" ht="26.25" hidden="1">
      <c r="A299" s="27" t="s">
        <v>275</v>
      </c>
      <c r="B299" s="34" t="s">
        <v>23</v>
      </c>
      <c r="C299" s="34" t="s">
        <v>276</v>
      </c>
      <c r="D299" s="34"/>
      <c r="E299" s="92">
        <f>E300</f>
        <v>0</v>
      </c>
      <c r="F299" s="92">
        <f aca="true" t="shared" si="167" ref="F299:K299">F300</f>
        <v>0</v>
      </c>
      <c r="G299" s="92">
        <f t="shared" si="167"/>
        <v>0</v>
      </c>
      <c r="H299" s="92">
        <f t="shared" si="167"/>
        <v>0</v>
      </c>
      <c r="I299" s="92">
        <f t="shared" si="167"/>
        <v>0</v>
      </c>
      <c r="J299" s="92">
        <f t="shared" si="167"/>
        <v>105.4</v>
      </c>
      <c r="K299" s="92">
        <f t="shared" si="167"/>
        <v>105.4</v>
      </c>
      <c r="L299" s="50"/>
      <c r="M299" s="50"/>
    </row>
    <row r="300" spans="1:13" ht="158.25" hidden="1">
      <c r="A300" s="117" t="s">
        <v>274</v>
      </c>
      <c r="B300" s="34" t="s">
        <v>23</v>
      </c>
      <c r="C300" s="34" t="s">
        <v>273</v>
      </c>
      <c r="D300" s="34"/>
      <c r="E300" s="92">
        <f>E301</f>
        <v>0</v>
      </c>
      <c r="F300" s="92">
        <f aca="true" t="shared" si="168" ref="F300:K300">F301</f>
        <v>0</v>
      </c>
      <c r="G300" s="92">
        <f t="shared" si="168"/>
        <v>0</v>
      </c>
      <c r="H300" s="92">
        <f t="shared" si="168"/>
        <v>0</v>
      </c>
      <c r="I300" s="92">
        <f t="shared" si="168"/>
        <v>0</v>
      </c>
      <c r="J300" s="92">
        <f t="shared" si="168"/>
        <v>105.4</v>
      </c>
      <c r="K300" s="92">
        <f t="shared" si="168"/>
        <v>105.4</v>
      </c>
      <c r="L300" s="50"/>
      <c r="M300" s="50"/>
    </row>
    <row r="301" spans="1:13" ht="26.25" hidden="1">
      <c r="A301" s="27" t="s">
        <v>87</v>
      </c>
      <c r="B301" s="34" t="s">
        <v>23</v>
      </c>
      <c r="C301" s="34" t="s">
        <v>273</v>
      </c>
      <c r="D301" s="34" t="s">
        <v>85</v>
      </c>
      <c r="E301" s="92">
        <f>E302</f>
        <v>0</v>
      </c>
      <c r="F301" s="92">
        <f aca="true" t="shared" si="169" ref="F301:K301">F302</f>
        <v>0</v>
      </c>
      <c r="G301" s="92">
        <f t="shared" si="169"/>
        <v>0</v>
      </c>
      <c r="H301" s="92">
        <f t="shared" si="169"/>
        <v>0</v>
      </c>
      <c r="I301" s="92">
        <f t="shared" si="169"/>
        <v>0</v>
      </c>
      <c r="J301" s="92">
        <f t="shared" si="169"/>
        <v>105.4</v>
      </c>
      <c r="K301" s="92">
        <f t="shared" si="169"/>
        <v>105.4</v>
      </c>
      <c r="L301" s="50"/>
      <c r="M301" s="50"/>
    </row>
    <row r="302" spans="1:13" ht="26.25" hidden="1">
      <c r="A302" s="27" t="s">
        <v>88</v>
      </c>
      <c r="B302" s="34" t="s">
        <v>23</v>
      </c>
      <c r="C302" s="34" t="s">
        <v>273</v>
      </c>
      <c r="D302" s="34" t="s">
        <v>86</v>
      </c>
      <c r="E302" s="92">
        <v>0</v>
      </c>
      <c r="F302" s="130"/>
      <c r="G302" s="130"/>
      <c r="H302" s="130"/>
      <c r="I302" s="131"/>
      <c r="J302" s="47">
        <v>105.4</v>
      </c>
      <c r="K302" s="92">
        <f>E302+J302</f>
        <v>105.4</v>
      </c>
      <c r="L302" s="50"/>
      <c r="M302" s="50"/>
    </row>
    <row r="303" spans="1:13" ht="13.5">
      <c r="A303" s="74" t="s">
        <v>191</v>
      </c>
      <c r="B303" s="79" t="s">
        <v>188</v>
      </c>
      <c r="C303" s="34"/>
      <c r="D303" s="34"/>
      <c r="E303" s="123">
        <f aca="true" t="shared" si="170" ref="E303:M305">E304</f>
        <v>0</v>
      </c>
      <c r="F303" s="123">
        <f t="shared" si="170"/>
        <v>0</v>
      </c>
      <c r="G303" s="123">
        <f t="shared" si="170"/>
        <v>0</v>
      </c>
      <c r="H303" s="123">
        <f t="shared" si="170"/>
        <v>0</v>
      </c>
      <c r="I303" s="123">
        <f t="shared" si="170"/>
        <v>0</v>
      </c>
      <c r="J303" s="123">
        <f t="shared" si="170"/>
        <v>3624.6000000000004</v>
      </c>
      <c r="K303" s="123">
        <f t="shared" si="170"/>
        <v>3624.6000000000004</v>
      </c>
      <c r="L303" s="123">
        <f t="shared" si="170"/>
        <v>5458.6</v>
      </c>
      <c r="M303" s="123">
        <f t="shared" si="170"/>
        <v>5458.6</v>
      </c>
    </row>
    <row r="304" spans="1:13" ht="26.25">
      <c r="A304" s="80" t="s">
        <v>195</v>
      </c>
      <c r="B304" s="34" t="s">
        <v>188</v>
      </c>
      <c r="C304" s="34" t="s">
        <v>197</v>
      </c>
      <c r="D304" s="34"/>
      <c r="E304" s="92">
        <f t="shared" si="170"/>
        <v>0</v>
      </c>
      <c r="F304" s="92">
        <f t="shared" si="170"/>
        <v>0</v>
      </c>
      <c r="G304" s="92">
        <f t="shared" si="170"/>
        <v>0</v>
      </c>
      <c r="H304" s="92">
        <f t="shared" si="170"/>
        <v>0</v>
      </c>
      <c r="I304" s="92">
        <f t="shared" si="170"/>
        <v>0</v>
      </c>
      <c r="J304" s="92">
        <f t="shared" si="170"/>
        <v>3624.6000000000004</v>
      </c>
      <c r="K304" s="92">
        <f t="shared" si="170"/>
        <v>3624.6000000000004</v>
      </c>
      <c r="L304" s="92">
        <f t="shared" si="170"/>
        <v>5458.6</v>
      </c>
      <c r="M304" s="92">
        <f t="shared" si="170"/>
        <v>5458.6</v>
      </c>
    </row>
    <row r="305" spans="1:13" ht="21" customHeight="1">
      <c r="A305" s="80" t="s">
        <v>193</v>
      </c>
      <c r="B305" s="34" t="s">
        <v>188</v>
      </c>
      <c r="C305" s="34" t="s">
        <v>196</v>
      </c>
      <c r="D305" s="34"/>
      <c r="E305" s="92">
        <f t="shared" si="170"/>
        <v>0</v>
      </c>
      <c r="F305" s="92">
        <f t="shared" si="170"/>
        <v>0</v>
      </c>
      <c r="G305" s="92">
        <f t="shared" si="170"/>
        <v>0</v>
      </c>
      <c r="H305" s="92">
        <f t="shared" si="170"/>
        <v>0</v>
      </c>
      <c r="I305" s="92">
        <f t="shared" si="170"/>
        <v>0</v>
      </c>
      <c r="J305" s="92">
        <f t="shared" si="170"/>
        <v>3624.6000000000004</v>
      </c>
      <c r="K305" s="92">
        <f t="shared" si="170"/>
        <v>3624.6000000000004</v>
      </c>
      <c r="L305" s="92">
        <f t="shared" si="170"/>
        <v>5458.6</v>
      </c>
      <c r="M305" s="92">
        <f t="shared" si="170"/>
        <v>5458.6</v>
      </c>
    </row>
    <row r="306" spans="1:13" ht="54" customHeight="1">
      <c r="A306" s="68" t="s">
        <v>192</v>
      </c>
      <c r="B306" s="34" t="s">
        <v>188</v>
      </c>
      <c r="C306" s="34" t="s">
        <v>194</v>
      </c>
      <c r="D306" s="34"/>
      <c r="E306" s="92">
        <f>E310+E308</f>
        <v>0</v>
      </c>
      <c r="F306" s="92">
        <f aca="true" t="shared" si="171" ref="F306:M306">F310+F308</f>
        <v>0</v>
      </c>
      <c r="G306" s="92">
        <f t="shared" si="171"/>
        <v>0</v>
      </c>
      <c r="H306" s="92">
        <f t="shared" si="171"/>
        <v>0</v>
      </c>
      <c r="I306" s="92">
        <f t="shared" si="171"/>
        <v>0</v>
      </c>
      <c r="J306" s="92">
        <f t="shared" si="171"/>
        <v>3624.6000000000004</v>
      </c>
      <c r="K306" s="92">
        <f t="shared" si="171"/>
        <v>3624.6000000000004</v>
      </c>
      <c r="L306" s="92">
        <f t="shared" si="171"/>
        <v>5458.6</v>
      </c>
      <c r="M306" s="92">
        <f t="shared" si="171"/>
        <v>5458.6</v>
      </c>
    </row>
    <row r="307" spans="1:13" ht="39" customHeight="1">
      <c r="A307" s="27" t="s">
        <v>323</v>
      </c>
      <c r="B307" s="34" t="s">
        <v>188</v>
      </c>
      <c r="C307" s="34" t="s">
        <v>285</v>
      </c>
      <c r="D307" s="34"/>
      <c r="E307" s="92">
        <f>E308</f>
        <v>0</v>
      </c>
      <c r="F307" s="92">
        <f aca="true" t="shared" si="172" ref="F307:M307">F308</f>
        <v>0</v>
      </c>
      <c r="G307" s="92">
        <f t="shared" si="172"/>
        <v>0</v>
      </c>
      <c r="H307" s="92">
        <f t="shared" si="172"/>
        <v>0</v>
      </c>
      <c r="I307" s="92">
        <f t="shared" si="172"/>
        <v>0</v>
      </c>
      <c r="J307" s="92">
        <f t="shared" si="172"/>
        <v>2917.3</v>
      </c>
      <c r="K307" s="92">
        <f t="shared" si="172"/>
        <v>2917.3</v>
      </c>
      <c r="L307" s="92">
        <f t="shared" si="172"/>
        <v>5458.6</v>
      </c>
      <c r="M307" s="92">
        <f t="shared" si="172"/>
        <v>5458.6</v>
      </c>
    </row>
    <row r="308" spans="1:13" ht="26.25">
      <c r="A308" s="81" t="s">
        <v>181</v>
      </c>
      <c r="B308" s="34" t="s">
        <v>188</v>
      </c>
      <c r="C308" s="34" t="s">
        <v>285</v>
      </c>
      <c r="D308" s="34" t="s">
        <v>185</v>
      </c>
      <c r="E308" s="92">
        <f>E309</f>
        <v>0</v>
      </c>
      <c r="F308" s="92">
        <f aca="true" t="shared" si="173" ref="F308:M308">F309</f>
        <v>0</v>
      </c>
      <c r="G308" s="92">
        <f t="shared" si="173"/>
        <v>0</v>
      </c>
      <c r="H308" s="92">
        <f t="shared" si="173"/>
        <v>0</v>
      </c>
      <c r="I308" s="92">
        <f t="shared" si="173"/>
        <v>0</v>
      </c>
      <c r="J308" s="92">
        <f t="shared" si="173"/>
        <v>2917.3</v>
      </c>
      <c r="K308" s="92">
        <f t="shared" si="173"/>
        <v>2917.3</v>
      </c>
      <c r="L308" s="92">
        <f t="shared" si="173"/>
        <v>5458.6</v>
      </c>
      <c r="M308" s="92">
        <f t="shared" si="173"/>
        <v>5458.6</v>
      </c>
    </row>
    <row r="309" spans="1:13" ht="26.25">
      <c r="A309" s="80" t="s">
        <v>180</v>
      </c>
      <c r="B309" s="34" t="s">
        <v>188</v>
      </c>
      <c r="C309" s="34" t="s">
        <v>285</v>
      </c>
      <c r="D309" s="34" t="s">
        <v>190</v>
      </c>
      <c r="E309" s="92">
        <v>0</v>
      </c>
      <c r="F309" s="92"/>
      <c r="G309" s="92"/>
      <c r="H309" s="92"/>
      <c r="I309" s="92"/>
      <c r="J309" s="92">
        <v>2917.3</v>
      </c>
      <c r="K309" s="92">
        <f>E309+J309</f>
        <v>2917.3</v>
      </c>
      <c r="L309" s="50">
        <v>5458.6</v>
      </c>
      <c r="M309" s="147">
        <f>E309+L309</f>
        <v>5458.6</v>
      </c>
    </row>
    <row r="310" spans="1:13" ht="26.25" hidden="1">
      <c r="A310" s="81" t="s">
        <v>181</v>
      </c>
      <c r="B310" s="34" t="s">
        <v>188</v>
      </c>
      <c r="C310" s="34" t="s">
        <v>189</v>
      </c>
      <c r="D310" s="34" t="s">
        <v>185</v>
      </c>
      <c r="E310" s="92">
        <f aca="true" t="shared" si="174" ref="E310:K310">E311</f>
        <v>0</v>
      </c>
      <c r="F310" s="92">
        <f t="shared" si="174"/>
        <v>0</v>
      </c>
      <c r="G310" s="92">
        <f t="shared" si="174"/>
        <v>0</v>
      </c>
      <c r="H310" s="92">
        <f t="shared" si="174"/>
        <v>0</v>
      </c>
      <c r="I310" s="92">
        <f t="shared" si="174"/>
        <v>0</v>
      </c>
      <c r="J310" s="92">
        <f t="shared" si="174"/>
        <v>707.3</v>
      </c>
      <c r="K310" s="92">
        <f t="shared" si="174"/>
        <v>707.3</v>
      </c>
      <c r="L310" s="50"/>
      <c r="M310" s="50"/>
    </row>
    <row r="311" spans="1:13" ht="26.25" hidden="1">
      <c r="A311" s="80" t="s">
        <v>180</v>
      </c>
      <c r="B311" s="34" t="s">
        <v>188</v>
      </c>
      <c r="C311" s="34" t="s">
        <v>189</v>
      </c>
      <c r="D311" s="34" t="s">
        <v>190</v>
      </c>
      <c r="E311" s="92"/>
      <c r="F311" s="92"/>
      <c r="G311" s="92"/>
      <c r="H311" s="92"/>
      <c r="I311" s="124"/>
      <c r="J311" s="47">
        <v>707.3</v>
      </c>
      <c r="K311" s="92">
        <f>E311+J311</f>
        <v>707.3</v>
      </c>
      <c r="L311" s="50"/>
      <c r="M311" s="50"/>
    </row>
    <row r="312" spans="1:13" ht="13.5">
      <c r="A312" s="82" t="s">
        <v>24</v>
      </c>
      <c r="B312" s="83" t="s">
        <v>26</v>
      </c>
      <c r="C312" s="83"/>
      <c r="D312" s="83" t="s">
        <v>25</v>
      </c>
      <c r="E312" s="109">
        <f>E313+E318</f>
        <v>20</v>
      </c>
      <c r="F312" s="109">
        <f aca="true" t="shared" si="175" ref="F312:M312">F313+F318</f>
        <v>0</v>
      </c>
      <c r="G312" s="109">
        <f t="shared" si="175"/>
        <v>0</v>
      </c>
      <c r="H312" s="109">
        <f t="shared" si="175"/>
        <v>0</v>
      </c>
      <c r="I312" s="109">
        <f t="shared" si="175"/>
        <v>0</v>
      </c>
      <c r="J312" s="109">
        <f t="shared" si="175"/>
        <v>-100</v>
      </c>
      <c r="K312" s="109">
        <f t="shared" si="175"/>
        <v>-80</v>
      </c>
      <c r="L312" s="109">
        <f t="shared" si="175"/>
        <v>0</v>
      </c>
      <c r="M312" s="109">
        <f t="shared" si="175"/>
        <v>20</v>
      </c>
    </row>
    <row r="313" spans="1:13" ht="12.75">
      <c r="A313" s="76" t="s">
        <v>27</v>
      </c>
      <c r="B313" s="77" t="s">
        <v>28</v>
      </c>
      <c r="C313" s="77" t="s">
        <v>25</v>
      </c>
      <c r="D313" s="77" t="s">
        <v>25</v>
      </c>
      <c r="E313" s="132">
        <f>E314</f>
        <v>20</v>
      </c>
      <c r="F313" s="132">
        <f aca="true" t="shared" si="176" ref="F313:M316">F314</f>
        <v>0</v>
      </c>
      <c r="G313" s="132">
        <f t="shared" si="176"/>
        <v>0</v>
      </c>
      <c r="H313" s="132">
        <f t="shared" si="176"/>
        <v>0</v>
      </c>
      <c r="I313" s="132">
        <f t="shared" si="176"/>
        <v>0</v>
      </c>
      <c r="J313" s="132">
        <f t="shared" si="176"/>
        <v>0</v>
      </c>
      <c r="K313" s="132">
        <f t="shared" si="176"/>
        <v>20</v>
      </c>
      <c r="L313" s="132">
        <f t="shared" si="176"/>
        <v>0</v>
      </c>
      <c r="M313" s="132">
        <f t="shared" si="176"/>
        <v>20</v>
      </c>
    </row>
    <row r="314" spans="1:13" ht="26.25">
      <c r="A314" s="62" t="s">
        <v>68</v>
      </c>
      <c r="B314" s="63" t="s">
        <v>28</v>
      </c>
      <c r="C314" s="63" t="s">
        <v>117</v>
      </c>
      <c r="D314" s="63"/>
      <c r="E314" s="125">
        <f>E315</f>
        <v>20</v>
      </c>
      <c r="F314" s="125">
        <f t="shared" si="176"/>
        <v>0</v>
      </c>
      <c r="G314" s="125">
        <f t="shared" si="176"/>
        <v>0</v>
      </c>
      <c r="H314" s="125">
        <f t="shared" si="176"/>
        <v>0</v>
      </c>
      <c r="I314" s="125">
        <f t="shared" si="176"/>
        <v>0</v>
      </c>
      <c r="J314" s="125">
        <f t="shared" si="176"/>
        <v>0</v>
      </c>
      <c r="K314" s="125">
        <f t="shared" si="176"/>
        <v>20</v>
      </c>
      <c r="L314" s="125">
        <f t="shared" si="176"/>
        <v>0</v>
      </c>
      <c r="M314" s="125">
        <f t="shared" si="176"/>
        <v>20</v>
      </c>
    </row>
    <row r="315" spans="1:13" ht="26.25">
      <c r="A315" s="62" t="s">
        <v>67</v>
      </c>
      <c r="B315" s="63" t="s">
        <v>28</v>
      </c>
      <c r="C315" s="63" t="s">
        <v>116</v>
      </c>
      <c r="D315" s="63"/>
      <c r="E315" s="125">
        <f>E316</f>
        <v>20</v>
      </c>
      <c r="F315" s="125">
        <f t="shared" si="176"/>
        <v>0</v>
      </c>
      <c r="G315" s="125">
        <f t="shared" si="176"/>
        <v>0</v>
      </c>
      <c r="H315" s="125">
        <f t="shared" si="176"/>
        <v>0</v>
      </c>
      <c r="I315" s="125">
        <f t="shared" si="176"/>
        <v>0</v>
      </c>
      <c r="J315" s="125">
        <f t="shared" si="176"/>
        <v>0</v>
      </c>
      <c r="K315" s="125">
        <f t="shared" si="176"/>
        <v>20</v>
      </c>
      <c r="L315" s="125">
        <f t="shared" si="176"/>
        <v>0</v>
      </c>
      <c r="M315" s="125">
        <f t="shared" si="176"/>
        <v>20</v>
      </c>
    </row>
    <row r="316" spans="1:13" ht="26.25">
      <c r="A316" s="62" t="s">
        <v>317</v>
      </c>
      <c r="B316" s="63" t="s">
        <v>28</v>
      </c>
      <c r="C316" s="63" t="s">
        <v>116</v>
      </c>
      <c r="D316" s="63" t="s">
        <v>85</v>
      </c>
      <c r="E316" s="125">
        <f>E317</f>
        <v>20</v>
      </c>
      <c r="F316" s="125">
        <f t="shared" si="176"/>
        <v>0</v>
      </c>
      <c r="G316" s="125">
        <f t="shared" si="176"/>
        <v>0</v>
      </c>
      <c r="H316" s="125">
        <f t="shared" si="176"/>
        <v>0</v>
      </c>
      <c r="I316" s="125">
        <f t="shared" si="176"/>
        <v>0</v>
      </c>
      <c r="J316" s="125">
        <f t="shared" si="176"/>
        <v>0</v>
      </c>
      <c r="K316" s="125">
        <f t="shared" si="176"/>
        <v>20</v>
      </c>
      <c r="L316" s="125">
        <f t="shared" si="176"/>
        <v>0</v>
      </c>
      <c r="M316" s="125">
        <f t="shared" si="176"/>
        <v>20</v>
      </c>
    </row>
    <row r="317" spans="1:13" ht="26.25">
      <c r="A317" s="62" t="s">
        <v>88</v>
      </c>
      <c r="B317" s="63" t="s">
        <v>28</v>
      </c>
      <c r="C317" s="63" t="s">
        <v>116</v>
      </c>
      <c r="D317" s="63" t="s">
        <v>86</v>
      </c>
      <c r="E317" s="125">
        <v>20</v>
      </c>
      <c r="F317" s="86"/>
      <c r="G317" s="86"/>
      <c r="H317" s="86"/>
      <c r="I317" s="88"/>
      <c r="J317" s="47">
        <v>0</v>
      </c>
      <c r="K317" s="92">
        <f>E317+J317</f>
        <v>20</v>
      </c>
      <c r="L317" s="47">
        <v>0</v>
      </c>
      <c r="M317" s="92">
        <f>E317+L317</f>
        <v>20</v>
      </c>
    </row>
    <row r="318" spans="1:13" ht="12.75" hidden="1">
      <c r="A318" s="61" t="s">
        <v>176</v>
      </c>
      <c r="B318" s="63" t="s">
        <v>177</v>
      </c>
      <c r="C318" s="63"/>
      <c r="D318" s="63"/>
      <c r="E318" s="133">
        <f>E319+E324</f>
        <v>0</v>
      </c>
      <c r="F318" s="133">
        <f aca="true" t="shared" si="177" ref="F318:K318">F319+F324</f>
        <v>0</v>
      </c>
      <c r="G318" s="133">
        <f t="shared" si="177"/>
        <v>0</v>
      </c>
      <c r="H318" s="133">
        <f t="shared" si="177"/>
        <v>0</v>
      </c>
      <c r="I318" s="133">
        <f t="shared" si="177"/>
        <v>0</v>
      </c>
      <c r="J318" s="133">
        <f t="shared" si="177"/>
        <v>-100</v>
      </c>
      <c r="K318" s="133">
        <f t="shared" si="177"/>
        <v>-100</v>
      </c>
      <c r="L318" s="50"/>
      <c r="M318" s="50"/>
    </row>
    <row r="319" spans="1:13" ht="26.25" hidden="1">
      <c r="A319" s="62" t="s">
        <v>68</v>
      </c>
      <c r="B319" s="63" t="s">
        <v>177</v>
      </c>
      <c r="C319" s="63" t="s">
        <v>117</v>
      </c>
      <c r="D319" s="63"/>
      <c r="E319" s="125">
        <f aca="true" t="shared" si="178" ref="E319:K322">E320</f>
        <v>0</v>
      </c>
      <c r="F319" s="125">
        <f t="shared" si="178"/>
        <v>0</v>
      </c>
      <c r="G319" s="125">
        <f t="shared" si="178"/>
        <v>0</v>
      </c>
      <c r="H319" s="125">
        <f t="shared" si="178"/>
        <v>0</v>
      </c>
      <c r="I319" s="125">
        <f t="shared" si="178"/>
        <v>0</v>
      </c>
      <c r="J319" s="125">
        <f t="shared" si="178"/>
        <v>-50</v>
      </c>
      <c r="K319" s="125">
        <f t="shared" si="178"/>
        <v>-50</v>
      </c>
      <c r="L319" s="50"/>
      <c r="M319" s="50"/>
    </row>
    <row r="320" spans="1:13" ht="26.25" hidden="1">
      <c r="A320" s="62" t="s">
        <v>67</v>
      </c>
      <c r="B320" s="63" t="s">
        <v>177</v>
      </c>
      <c r="C320" s="63" t="s">
        <v>116</v>
      </c>
      <c r="D320" s="63"/>
      <c r="E320" s="125">
        <f t="shared" si="178"/>
        <v>0</v>
      </c>
      <c r="F320" s="125">
        <f t="shared" si="178"/>
        <v>0</v>
      </c>
      <c r="G320" s="125">
        <f t="shared" si="178"/>
        <v>0</v>
      </c>
      <c r="H320" s="125">
        <f t="shared" si="178"/>
        <v>0</v>
      </c>
      <c r="I320" s="125">
        <f t="shared" si="178"/>
        <v>0</v>
      </c>
      <c r="J320" s="125">
        <f t="shared" si="178"/>
        <v>-50</v>
      </c>
      <c r="K320" s="125">
        <f t="shared" si="178"/>
        <v>-50</v>
      </c>
      <c r="L320" s="50"/>
      <c r="M320" s="50"/>
    </row>
    <row r="321" spans="1:13" ht="26.25" hidden="1">
      <c r="A321" s="27" t="s">
        <v>232</v>
      </c>
      <c r="B321" s="63" t="s">
        <v>177</v>
      </c>
      <c r="C321" s="63" t="s">
        <v>178</v>
      </c>
      <c r="D321" s="63"/>
      <c r="E321" s="125">
        <f t="shared" si="178"/>
        <v>0</v>
      </c>
      <c r="F321" s="125">
        <f t="shared" si="178"/>
        <v>0</v>
      </c>
      <c r="G321" s="125">
        <f t="shared" si="178"/>
        <v>0</v>
      </c>
      <c r="H321" s="125">
        <f t="shared" si="178"/>
        <v>0</v>
      </c>
      <c r="I321" s="125">
        <f t="shared" si="178"/>
        <v>0</v>
      </c>
      <c r="J321" s="125">
        <f t="shared" si="178"/>
        <v>-50</v>
      </c>
      <c r="K321" s="125">
        <f t="shared" si="178"/>
        <v>-50</v>
      </c>
      <c r="L321" s="50"/>
      <c r="M321" s="50"/>
    </row>
    <row r="322" spans="1:13" ht="26.25" hidden="1">
      <c r="A322" s="62" t="s">
        <v>87</v>
      </c>
      <c r="B322" s="63" t="s">
        <v>177</v>
      </c>
      <c r="C322" s="63" t="s">
        <v>178</v>
      </c>
      <c r="D322" s="63" t="s">
        <v>85</v>
      </c>
      <c r="E322" s="125">
        <f t="shared" si="178"/>
        <v>0</v>
      </c>
      <c r="F322" s="125">
        <f t="shared" si="178"/>
        <v>0</v>
      </c>
      <c r="G322" s="125">
        <f t="shared" si="178"/>
        <v>0</v>
      </c>
      <c r="H322" s="125">
        <f t="shared" si="178"/>
        <v>0</v>
      </c>
      <c r="I322" s="125">
        <f t="shared" si="178"/>
        <v>0</v>
      </c>
      <c r="J322" s="125">
        <f t="shared" si="178"/>
        <v>-50</v>
      </c>
      <c r="K322" s="125">
        <f t="shared" si="178"/>
        <v>-50</v>
      </c>
      <c r="L322" s="50"/>
      <c r="M322" s="50"/>
    </row>
    <row r="323" spans="1:13" ht="26.25" hidden="1">
      <c r="A323" s="62" t="s">
        <v>88</v>
      </c>
      <c r="B323" s="63" t="s">
        <v>177</v>
      </c>
      <c r="C323" s="63" t="s">
        <v>178</v>
      </c>
      <c r="D323" s="63" t="s">
        <v>86</v>
      </c>
      <c r="E323" s="125"/>
      <c r="F323" s="86"/>
      <c r="G323" s="86"/>
      <c r="H323" s="86"/>
      <c r="I323" s="88"/>
      <c r="J323" s="47">
        <v>-50</v>
      </c>
      <c r="K323" s="92">
        <f>E323+J323</f>
        <v>-50</v>
      </c>
      <c r="L323" s="50"/>
      <c r="M323" s="50"/>
    </row>
    <row r="324" spans="1:13" ht="26.25" hidden="1">
      <c r="A324" s="27" t="s">
        <v>1</v>
      </c>
      <c r="B324" s="63" t="s">
        <v>177</v>
      </c>
      <c r="C324" s="63" t="s">
        <v>110</v>
      </c>
      <c r="D324" s="63"/>
      <c r="E324" s="125">
        <f>E325</f>
        <v>0</v>
      </c>
      <c r="F324" s="125">
        <f aca="true" t="shared" si="179" ref="F324:K324">F325</f>
        <v>0</v>
      </c>
      <c r="G324" s="125">
        <f t="shared" si="179"/>
        <v>0</v>
      </c>
      <c r="H324" s="125">
        <f t="shared" si="179"/>
        <v>0</v>
      </c>
      <c r="I324" s="125">
        <f t="shared" si="179"/>
        <v>0</v>
      </c>
      <c r="J324" s="125">
        <f t="shared" si="179"/>
        <v>-50</v>
      </c>
      <c r="K324" s="125">
        <f t="shared" si="179"/>
        <v>-50</v>
      </c>
      <c r="L324" s="50"/>
      <c r="M324" s="50"/>
    </row>
    <row r="325" spans="1:13" ht="52.5" hidden="1">
      <c r="A325" s="62" t="s">
        <v>210</v>
      </c>
      <c r="B325" s="63" t="s">
        <v>177</v>
      </c>
      <c r="C325" s="63" t="s">
        <v>209</v>
      </c>
      <c r="D325" s="63"/>
      <c r="E325" s="125">
        <f>E326</f>
        <v>0</v>
      </c>
      <c r="F325" s="125">
        <f aca="true" t="shared" si="180" ref="F325:K325">F326</f>
        <v>0</v>
      </c>
      <c r="G325" s="125">
        <f t="shared" si="180"/>
        <v>0</v>
      </c>
      <c r="H325" s="125">
        <f t="shared" si="180"/>
        <v>0</v>
      </c>
      <c r="I325" s="125">
        <f t="shared" si="180"/>
        <v>0</v>
      </c>
      <c r="J325" s="125">
        <f t="shared" si="180"/>
        <v>-50</v>
      </c>
      <c r="K325" s="125">
        <f t="shared" si="180"/>
        <v>-50</v>
      </c>
      <c r="L325" s="50"/>
      <c r="M325" s="50"/>
    </row>
    <row r="326" spans="1:13" ht="26.25" hidden="1">
      <c r="A326" s="62" t="s">
        <v>87</v>
      </c>
      <c r="B326" s="63" t="s">
        <v>177</v>
      </c>
      <c r="C326" s="63" t="s">
        <v>209</v>
      </c>
      <c r="D326" s="63" t="s">
        <v>85</v>
      </c>
      <c r="E326" s="125">
        <f>E327</f>
        <v>0</v>
      </c>
      <c r="F326" s="125">
        <f aca="true" t="shared" si="181" ref="F326:K326">F327</f>
        <v>0</v>
      </c>
      <c r="G326" s="125">
        <f t="shared" si="181"/>
        <v>0</v>
      </c>
      <c r="H326" s="125">
        <f t="shared" si="181"/>
        <v>0</v>
      </c>
      <c r="I326" s="125">
        <f t="shared" si="181"/>
        <v>0</v>
      </c>
      <c r="J326" s="125">
        <f t="shared" si="181"/>
        <v>-50</v>
      </c>
      <c r="K326" s="125">
        <f t="shared" si="181"/>
        <v>-50</v>
      </c>
      <c r="L326" s="50"/>
      <c r="M326" s="50"/>
    </row>
    <row r="327" spans="1:13" ht="26.25" hidden="1">
      <c r="A327" s="62" t="s">
        <v>88</v>
      </c>
      <c r="B327" s="63" t="s">
        <v>177</v>
      </c>
      <c r="C327" s="63" t="s">
        <v>209</v>
      </c>
      <c r="D327" s="63" t="s">
        <v>86</v>
      </c>
      <c r="E327" s="125"/>
      <c r="F327" s="86"/>
      <c r="G327" s="86"/>
      <c r="H327" s="86"/>
      <c r="I327" s="88"/>
      <c r="J327" s="47">
        <v>-50</v>
      </c>
      <c r="K327" s="92">
        <f>E327+J327</f>
        <v>-50</v>
      </c>
      <c r="L327" s="50"/>
      <c r="M327" s="50"/>
    </row>
    <row r="328" spans="1:13" ht="41.25">
      <c r="A328" s="37" t="s">
        <v>69</v>
      </c>
      <c r="B328" s="36" t="s">
        <v>70</v>
      </c>
      <c r="C328" s="36"/>
      <c r="D328" s="36"/>
      <c r="E328" s="96">
        <f aca="true" t="shared" si="182" ref="E328:M330">E329</f>
        <v>2130.9</v>
      </c>
      <c r="F328" s="96">
        <f t="shared" si="182"/>
        <v>0</v>
      </c>
      <c r="G328" s="96">
        <f t="shared" si="182"/>
        <v>0</v>
      </c>
      <c r="H328" s="96">
        <f t="shared" si="182"/>
        <v>0</v>
      </c>
      <c r="I328" s="96">
        <f t="shared" si="182"/>
        <v>0</v>
      </c>
      <c r="J328" s="96">
        <f t="shared" si="182"/>
        <v>0</v>
      </c>
      <c r="K328" s="96">
        <f t="shared" si="182"/>
        <v>1773.2</v>
      </c>
      <c r="L328" s="96">
        <f t="shared" si="182"/>
        <v>0</v>
      </c>
      <c r="M328" s="96">
        <f t="shared" si="182"/>
        <v>2130.9</v>
      </c>
    </row>
    <row r="329" spans="1:13" ht="39">
      <c r="A329" s="32" t="s">
        <v>72</v>
      </c>
      <c r="B329" s="25" t="s">
        <v>71</v>
      </c>
      <c r="C329" s="25"/>
      <c r="D329" s="25"/>
      <c r="E329" s="97">
        <f t="shared" si="182"/>
        <v>2130.9</v>
      </c>
      <c r="F329" s="97">
        <f t="shared" si="182"/>
        <v>0</v>
      </c>
      <c r="G329" s="97">
        <f t="shared" si="182"/>
        <v>0</v>
      </c>
      <c r="H329" s="97">
        <f t="shared" si="182"/>
        <v>0</v>
      </c>
      <c r="I329" s="97">
        <f t="shared" si="182"/>
        <v>0</v>
      </c>
      <c r="J329" s="97">
        <f t="shared" si="182"/>
        <v>0</v>
      </c>
      <c r="K329" s="97">
        <f t="shared" si="182"/>
        <v>1773.2</v>
      </c>
      <c r="L329" s="97">
        <f t="shared" si="182"/>
        <v>0</v>
      </c>
      <c r="M329" s="97">
        <f t="shared" si="182"/>
        <v>2130.9</v>
      </c>
    </row>
    <row r="330" spans="1:13" ht="26.25">
      <c r="A330" s="27" t="s">
        <v>32</v>
      </c>
      <c r="B330" s="29" t="s">
        <v>71</v>
      </c>
      <c r="C330" s="29" t="s">
        <v>118</v>
      </c>
      <c r="D330" s="29"/>
      <c r="E330" s="86">
        <f t="shared" si="182"/>
        <v>2130.9</v>
      </c>
      <c r="F330" s="86">
        <f t="shared" si="182"/>
        <v>0</v>
      </c>
      <c r="G330" s="86">
        <f t="shared" si="182"/>
        <v>0</v>
      </c>
      <c r="H330" s="86">
        <f t="shared" si="182"/>
        <v>0</v>
      </c>
      <c r="I330" s="86">
        <f t="shared" si="182"/>
        <v>0</v>
      </c>
      <c r="J330" s="86">
        <f t="shared" si="182"/>
        <v>0</v>
      </c>
      <c r="K330" s="86">
        <f t="shared" si="182"/>
        <v>1773.2</v>
      </c>
      <c r="L330" s="86">
        <f t="shared" si="182"/>
        <v>0</v>
      </c>
      <c r="M330" s="86">
        <f t="shared" si="182"/>
        <v>2130.9</v>
      </c>
    </row>
    <row r="331" spans="1:13" ht="78.75">
      <c r="A331" s="38" t="s">
        <v>73</v>
      </c>
      <c r="B331" s="29" t="s">
        <v>71</v>
      </c>
      <c r="C331" s="29" t="s">
        <v>119</v>
      </c>
      <c r="D331" s="29"/>
      <c r="E331" s="86">
        <f>E332+E335+E338+E344+E347+E350+E354+E357+E341</f>
        <v>2130.9</v>
      </c>
      <c r="F331" s="86">
        <f aca="true" t="shared" si="183" ref="F331:M331">F332+F335+F338+F344+F347+F350+F354+F357+F341</f>
        <v>0</v>
      </c>
      <c r="G331" s="86">
        <f t="shared" si="183"/>
        <v>0</v>
      </c>
      <c r="H331" s="86">
        <f t="shared" si="183"/>
        <v>0</v>
      </c>
      <c r="I331" s="86">
        <f t="shared" si="183"/>
        <v>0</v>
      </c>
      <c r="J331" s="86">
        <f t="shared" si="183"/>
        <v>0</v>
      </c>
      <c r="K331" s="86">
        <f t="shared" si="183"/>
        <v>1773.2</v>
      </c>
      <c r="L331" s="86">
        <f t="shared" si="183"/>
        <v>0</v>
      </c>
      <c r="M331" s="86">
        <f t="shared" si="183"/>
        <v>2130.9</v>
      </c>
    </row>
    <row r="332" spans="1:13" ht="52.5">
      <c r="A332" s="38" t="s">
        <v>214</v>
      </c>
      <c r="B332" s="29" t="s">
        <v>71</v>
      </c>
      <c r="C332" s="29" t="s">
        <v>120</v>
      </c>
      <c r="D332" s="29"/>
      <c r="E332" s="86">
        <f aca="true" t="shared" si="184" ref="E332:M333">E333</f>
        <v>385.2</v>
      </c>
      <c r="F332" s="86">
        <f t="shared" si="184"/>
        <v>0</v>
      </c>
      <c r="G332" s="86">
        <f t="shared" si="184"/>
        <v>0</v>
      </c>
      <c r="H332" s="86">
        <f t="shared" si="184"/>
        <v>0</v>
      </c>
      <c r="I332" s="86">
        <f t="shared" si="184"/>
        <v>0</v>
      </c>
      <c r="J332" s="86">
        <f t="shared" si="184"/>
        <v>0</v>
      </c>
      <c r="K332" s="86">
        <f t="shared" si="184"/>
        <v>385.2</v>
      </c>
      <c r="L332" s="86">
        <f t="shared" si="184"/>
        <v>0</v>
      </c>
      <c r="M332" s="86">
        <f t="shared" si="184"/>
        <v>385.2</v>
      </c>
    </row>
    <row r="333" spans="1:13" ht="26.25">
      <c r="A333" s="38" t="s">
        <v>32</v>
      </c>
      <c r="B333" s="29" t="s">
        <v>71</v>
      </c>
      <c r="C333" s="29" t="s">
        <v>120</v>
      </c>
      <c r="D333" s="29" t="s">
        <v>173</v>
      </c>
      <c r="E333" s="86">
        <f t="shared" si="184"/>
        <v>385.2</v>
      </c>
      <c r="F333" s="86">
        <f t="shared" si="184"/>
        <v>0</v>
      </c>
      <c r="G333" s="86">
        <f t="shared" si="184"/>
        <v>0</v>
      </c>
      <c r="H333" s="86">
        <f t="shared" si="184"/>
        <v>0</v>
      </c>
      <c r="I333" s="86">
        <f t="shared" si="184"/>
        <v>0</v>
      </c>
      <c r="J333" s="86">
        <f t="shared" si="184"/>
        <v>0</v>
      </c>
      <c r="K333" s="86">
        <f t="shared" si="184"/>
        <v>385.2</v>
      </c>
      <c r="L333" s="86">
        <f t="shared" si="184"/>
        <v>0</v>
      </c>
      <c r="M333" s="86">
        <f t="shared" si="184"/>
        <v>385.2</v>
      </c>
    </row>
    <row r="334" spans="1:13" ht="26.25">
      <c r="A334" s="38" t="s">
        <v>56</v>
      </c>
      <c r="B334" s="29" t="s">
        <v>71</v>
      </c>
      <c r="C334" s="29" t="s">
        <v>120</v>
      </c>
      <c r="D334" s="29" t="s">
        <v>74</v>
      </c>
      <c r="E334" s="86">
        <v>385.2</v>
      </c>
      <c r="F334" s="86"/>
      <c r="G334" s="86"/>
      <c r="H334" s="86"/>
      <c r="I334" s="88"/>
      <c r="J334" s="47">
        <v>0</v>
      </c>
      <c r="K334" s="92">
        <f>E334+J334</f>
        <v>385.2</v>
      </c>
      <c r="L334" s="47">
        <v>0</v>
      </c>
      <c r="M334" s="92">
        <f>E334+L334</f>
        <v>385.2</v>
      </c>
    </row>
    <row r="335" spans="1:13" ht="92.25">
      <c r="A335" s="38" t="s">
        <v>215</v>
      </c>
      <c r="B335" s="29" t="s">
        <v>71</v>
      </c>
      <c r="C335" s="29" t="s">
        <v>121</v>
      </c>
      <c r="D335" s="29"/>
      <c r="E335" s="86">
        <f aca="true" t="shared" si="185" ref="E335:M336">E336</f>
        <v>440.1</v>
      </c>
      <c r="F335" s="86">
        <f t="shared" si="185"/>
        <v>0</v>
      </c>
      <c r="G335" s="86">
        <f t="shared" si="185"/>
        <v>0</v>
      </c>
      <c r="H335" s="86">
        <f t="shared" si="185"/>
        <v>0</v>
      </c>
      <c r="I335" s="86">
        <f t="shared" si="185"/>
        <v>0</v>
      </c>
      <c r="J335" s="86">
        <f t="shared" si="185"/>
        <v>0</v>
      </c>
      <c r="K335" s="86">
        <f t="shared" si="185"/>
        <v>440.1</v>
      </c>
      <c r="L335" s="86">
        <f t="shared" si="185"/>
        <v>0</v>
      </c>
      <c r="M335" s="86">
        <f t="shared" si="185"/>
        <v>440.1</v>
      </c>
    </row>
    <row r="336" spans="1:13" ht="26.25">
      <c r="A336" s="38" t="s">
        <v>32</v>
      </c>
      <c r="B336" s="29" t="s">
        <v>71</v>
      </c>
      <c r="C336" s="29" t="s">
        <v>121</v>
      </c>
      <c r="D336" s="29" t="s">
        <v>173</v>
      </c>
      <c r="E336" s="86">
        <f t="shared" si="185"/>
        <v>440.1</v>
      </c>
      <c r="F336" s="86">
        <f t="shared" si="185"/>
        <v>0</v>
      </c>
      <c r="G336" s="86">
        <f t="shared" si="185"/>
        <v>0</v>
      </c>
      <c r="H336" s="86">
        <f t="shared" si="185"/>
        <v>0</v>
      </c>
      <c r="I336" s="86">
        <f t="shared" si="185"/>
        <v>0</v>
      </c>
      <c r="J336" s="86">
        <f t="shared" si="185"/>
        <v>0</v>
      </c>
      <c r="K336" s="86">
        <f t="shared" si="185"/>
        <v>440.1</v>
      </c>
      <c r="L336" s="86">
        <f t="shared" si="185"/>
        <v>0</v>
      </c>
      <c r="M336" s="86">
        <f t="shared" si="185"/>
        <v>440.1</v>
      </c>
    </row>
    <row r="337" spans="1:13" ht="26.25">
      <c r="A337" s="38" t="s">
        <v>56</v>
      </c>
      <c r="B337" s="29" t="s">
        <v>71</v>
      </c>
      <c r="C337" s="29" t="s">
        <v>121</v>
      </c>
      <c r="D337" s="29" t="s">
        <v>74</v>
      </c>
      <c r="E337" s="86">
        <v>440.1</v>
      </c>
      <c r="F337" s="86"/>
      <c r="G337" s="86"/>
      <c r="H337" s="86"/>
      <c r="I337" s="88"/>
      <c r="J337" s="47">
        <v>0</v>
      </c>
      <c r="K337" s="92">
        <f>E337+J337</f>
        <v>440.1</v>
      </c>
      <c r="L337" s="47">
        <v>0</v>
      </c>
      <c r="M337" s="92">
        <f>E337+L337</f>
        <v>440.1</v>
      </c>
    </row>
    <row r="338" spans="1:13" ht="52.5">
      <c r="A338" s="38" t="s">
        <v>216</v>
      </c>
      <c r="B338" s="29" t="s">
        <v>71</v>
      </c>
      <c r="C338" s="29" t="s">
        <v>122</v>
      </c>
      <c r="D338" s="29"/>
      <c r="E338" s="86">
        <f aca="true" t="shared" si="186" ref="E338:M339">E339</f>
        <v>132</v>
      </c>
      <c r="F338" s="86">
        <f t="shared" si="186"/>
        <v>0</v>
      </c>
      <c r="G338" s="86">
        <f t="shared" si="186"/>
        <v>0</v>
      </c>
      <c r="H338" s="86">
        <f t="shared" si="186"/>
        <v>0</v>
      </c>
      <c r="I338" s="86">
        <f t="shared" si="186"/>
        <v>0</v>
      </c>
      <c r="J338" s="86">
        <f t="shared" si="186"/>
        <v>0</v>
      </c>
      <c r="K338" s="86">
        <f t="shared" si="186"/>
        <v>132</v>
      </c>
      <c r="L338" s="86">
        <f t="shared" si="186"/>
        <v>0</v>
      </c>
      <c r="M338" s="86">
        <f t="shared" si="186"/>
        <v>132</v>
      </c>
    </row>
    <row r="339" spans="1:13" ht="26.25">
      <c r="A339" s="38" t="s">
        <v>32</v>
      </c>
      <c r="B339" s="29" t="s">
        <v>71</v>
      </c>
      <c r="C339" s="29" t="s">
        <v>122</v>
      </c>
      <c r="D339" s="29" t="s">
        <v>173</v>
      </c>
      <c r="E339" s="130">
        <f t="shared" si="186"/>
        <v>132</v>
      </c>
      <c r="F339" s="130">
        <f t="shared" si="186"/>
        <v>0</v>
      </c>
      <c r="G339" s="130">
        <f t="shared" si="186"/>
        <v>0</v>
      </c>
      <c r="H339" s="130">
        <f t="shared" si="186"/>
        <v>0</v>
      </c>
      <c r="I339" s="130">
        <f t="shared" si="186"/>
        <v>0</v>
      </c>
      <c r="J339" s="130">
        <f t="shared" si="186"/>
        <v>0</v>
      </c>
      <c r="K339" s="130">
        <f t="shared" si="186"/>
        <v>132</v>
      </c>
      <c r="L339" s="130">
        <f t="shared" si="186"/>
        <v>0</v>
      </c>
      <c r="M339" s="130">
        <f t="shared" si="186"/>
        <v>132</v>
      </c>
    </row>
    <row r="340" spans="1:13" ht="26.25">
      <c r="A340" s="38" t="s">
        <v>56</v>
      </c>
      <c r="B340" s="33" t="s">
        <v>71</v>
      </c>
      <c r="C340" s="33" t="s">
        <v>122</v>
      </c>
      <c r="D340" s="33" t="s">
        <v>74</v>
      </c>
      <c r="E340" s="93">
        <v>132</v>
      </c>
      <c r="F340" s="86"/>
      <c r="G340" s="86"/>
      <c r="H340" s="86"/>
      <c r="I340" s="88"/>
      <c r="J340" s="47">
        <v>0</v>
      </c>
      <c r="K340" s="92">
        <f>E340+J340</f>
        <v>132</v>
      </c>
      <c r="L340" s="47">
        <v>0</v>
      </c>
      <c r="M340" s="92">
        <f>E340+L340</f>
        <v>132</v>
      </c>
    </row>
    <row r="341" spans="1:13" ht="52.5">
      <c r="A341" s="38" t="s">
        <v>290</v>
      </c>
      <c r="B341" s="34" t="s">
        <v>71</v>
      </c>
      <c r="C341" s="34" t="s">
        <v>291</v>
      </c>
      <c r="D341" s="34"/>
      <c r="E341" s="92">
        <f>E342</f>
        <v>357.7</v>
      </c>
      <c r="F341" s="92">
        <f aca="true" t="shared" si="187" ref="F341:M342">F342</f>
        <v>0</v>
      </c>
      <c r="G341" s="92">
        <f t="shared" si="187"/>
        <v>0</v>
      </c>
      <c r="H341" s="92">
        <f t="shared" si="187"/>
        <v>0</v>
      </c>
      <c r="I341" s="92">
        <f t="shared" si="187"/>
        <v>0</v>
      </c>
      <c r="J341" s="92">
        <f t="shared" si="187"/>
        <v>0</v>
      </c>
      <c r="K341" s="92">
        <f t="shared" si="187"/>
        <v>0</v>
      </c>
      <c r="L341" s="92">
        <f t="shared" si="187"/>
        <v>0</v>
      </c>
      <c r="M341" s="92">
        <f t="shared" si="187"/>
        <v>357.7</v>
      </c>
    </row>
    <row r="342" spans="1:13" ht="26.25">
      <c r="A342" s="38" t="s">
        <v>32</v>
      </c>
      <c r="B342" s="34" t="s">
        <v>71</v>
      </c>
      <c r="C342" s="34" t="s">
        <v>291</v>
      </c>
      <c r="D342" s="34" t="s">
        <v>173</v>
      </c>
      <c r="E342" s="92">
        <f>E343</f>
        <v>357.7</v>
      </c>
      <c r="F342" s="92">
        <f t="shared" si="187"/>
        <v>0</v>
      </c>
      <c r="G342" s="92">
        <f t="shared" si="187"/>
        <v>0</v>
      </c>
      <c r="H342" s="92">
        <f t="shared" si="187"/>
        <v>0</v>
      </c>
      <c r="I342" s="92">
        <f t="shared" si="187"/>
        <v>0</v>
      </c>
      <c r="J342" s="92">
        <f t="shared" si="187"/>
        <v>0</v>
      </c>
      <c r="K342" s="92">
        <f t="shared" si="187"/>
        <v>0</v>
      </c>
      <c r="L342" s="92">
        <f t="shared" si="187"/>
        <v>0</v>
      </c>
      <c r="M342" s="92">
        <f t="shared" si="187"/>
        <v>357.7</v>
      </c>
    </row>
    <row r="343" spans="1:13" ht="26.25">
      <c r="A343" s="38" t="s">
        <v>56</v>
      </c>
      <c r="B343" s="34" t="s">
        <v>71</v>
      </c>
      <c r="C343" s="34" t="s">
        <v>291</v>
      </c>
      <c r="D343" s="34" t="s">
        <v>74</v>
      </c>
      <c r="E343" s="92">
        <v>357.7</v>
      </c>
      <c r="F343" s="86"/>
      <c r="G343" s="86"/>
      <c r="H343" s="86"/>
      <c r="I343" s="88"/>
      <c r="J343" s="140"/>
      <c r="K343" s="130"/>
      <c r="L343" s="47">
        <v>0</v>
      </c>
      <c r="M343" s="92">
        <f>E343+L343</f>
        <v>357.7</v>
      </c>
    </row>
    <row r="344" spans="1:13" ht="62.25" customHeight="1">
      <c r="A344" s="38" t="s">
        <v>217</v>
      </c>
      <c r="B344" s="41" t="s">
        <v>71</v>
      </c>
      <c r="C344" s="41" t="s">
        <v>123</v>
      </c>
      <c r="D344" s="41"/>
      <c r="E344" s="87">
        <f aca="true" t="shared" si="188" ref="E344:M345">E345</f>
        <v>385.1</v>
      </c>
      <c r="F344" s="87">
        <f t="shared" si="188"/>
        <v>0</v>
      </c>
      <c r="G344" s="87">
        <f t="shared" si="188"/>
        <v>0</v>
      </c>
      <c r="H344" s="87">
        <f t="shared" si="188"/>
        <v>0</v>
      </c>
      <c r="I344" s="87">
        <f t="shared" si="188"/>
        <v>0</v>
      </c>
      <c r="J344" s="87">
        <f t="shared" si="188"/>
        <v>0</v>
      </c>
      <c r="K344" s="87">
        <f t="shared" si="188"/>
        <v>385.1</v>
      </c>
      <c r="L344" s="87">
        <f t="shared" si="188"/>
        <v>0</v>
      </c>
      <c r="M344" s="87">
        <f t="shared" si="188"/>
        <v>385.1</v>
      </c>
    </row>
    <row r="345" spans="1:13" ht="26.25">
      <c r="A345" s="38" t="s">
        <v>32</v>
      </c>
      <c r="B345" s="29" t="s">
        <v>71</v>
      </c>
      <c r="C345" s="29" t="s">
        <v>123</v>
      </c>
      <c r="D345" s="29" t="s">
        <v>173</v>
      </c>
      <c r="E345" s="91">
        <f t="shared" si="188"/>
        <v>385.1</v>
      </c>
      <c r="F345" s="91">
        <f t="shared" si="188"/>
        <v>0</v>
      </c>
      <c r="G345" s="91">
        <f t="shared" si="188"/>
        <v>0</v>
      </c>
      <c r="H345" s="91">
        <f t="shared" si="188"/>
        <v>0</v>
      </c>
      <c r="I345" s="91">
        <f t="shared" si="188"/>
        <v>0</v>
      </c>
      <c r="J345" s="91">
        <f t="shared" si="188"/>
        <v>0</v>
      </c>
      <c r="K345" s="91">
        <f t="shared" si="188"/>
        <v>385.1</v>
      </c>
      <c r="L345" s="91">
        <f t="shared" si="188"/>
        <v>0</v>
      </c>
      <c r="M345" s="91">
        <f t="shared" si="188"/>
        <v>385.1</v>
      </c>
    </row>
    <row r="346" spans="1:13" ht="26.25">
      <c r="A346" s="155" t="s">
        <v>56</v>
      </c>
      <c r="B346" s="33" t="s">
        <v>71</v>
      </c>
      <c r="C346" s="33" t="s">
        <v>123</v>
      </c>
      <c r="D346" s="33" t="s">
        <v>74</v>
      </c>
      <c r="E346" s="91">
        <v>385.1</v>
      </c>
      <c r="F346" s="91"/>
      <c r="G346" s="91"/>
      <c r="H346" s="91"/>
      <c r="I346" s="94"/>
      <c r="J346" s="47">
        <v>0</v>
      </c>
      <c r="K346" s="92">
        <f>E346+J346</f>
        <v>385.1</v>
      </c>
      <c r="L346" s="47">
        <v>0</v>
      </c>
      <c r="M346" s="92">
        <f>E346+L346</f>
        <v>385.1</v>
      </c>
    </row>
    <row r="347" spans="1:13" ht="78.75">
      <c r="A347" s="39" t="s">
        <v>218</v>
      </c>
      <c r="B347" s="34" t="s">
        <v>71</v>
      </c>
      <c r="C347" s="34" t="s">
        <v>222</v>
      </c>
      <c r="D347" s="34"/>
      <c r="E347" s="92">
        <f aca="true" t="shared" si="189" ref="E347:M348">E348</f>
        <v>55</v>
      </c>
      <c r="F347" s="92">
        <f t="shared" si="189"/>
        <v>0</v>
      </c>
      <c r="G347" s="92">
        <f t="shared" si="189"/>
        <v>0</v>
      </c>
      <c r="H347" s="92">
        <f t="shared" si="189"/>
        <v>0</v>
      </c>
      <c r="I347" s="92">
        <f t="shared" si="189"/>
        <v>0</v>
      </c>
      <c r="J347" s="92">
        <f t="shared" si="189"/>
        <v>0</v>
      </c>
      <c r="K347" s="92">
        <f t="shared" si="189"/>
        <v>55</v>
      </c>
      <c r="L347" s="92">
        <f t="shared" si="189"/>
        <v>0</v>
      </c>
      <c r="M347" s="92">
        <f t="shared" si="189"/>
        <v>55</v>
      </c>
    </row>
    <row r="348" spans="1:13" ht="26.25">
      <c r="A348" s="39" t="s">
        <v>32</v>
      </c>
      <c r="B348" s="34" t="s">
        <v>71</v>
      </c>
      <c r="C348" s="34" t="s">
        <v>222</v>
      </c>
      <c r="D348" s="34" t="s">
        <v>173</v>
      </c>
      <c r="E348" s="92">
        <f t="shared" si="189"/>
        <v>55</v>
      </c>
      <c r="F348" s="92">
        <f t="shared" si="189"/>
        <v>0</v>
      </c>
      <c r="G348" s="92">
        <f t="shared" si="189"/>
        <v>0</v>
      </c>
      <c r="H348" s="92">
        <f t="shared" si="189"/>
        <v>0</v>
      </c>
      <c r="I348" s="92">
        <f t="shared" si="189"/>
        <v>0</v>
      </c>
      <c r="J348" s="92">
        <f t="shared" si="189"/>
        <v>0</v>
      </c>
      <c r="K348" s="92">
        <f t="shared" si="189"/>
        <v>55</v>
      </c>
      <c r="L348" s="92">
        <f t="shared" si="189"/>
        <v>0</v>
      </c>
      <c r="M348" s="92">
        <f t="shared" si="189"/>
        <v>55</v>
      </c>
    </row>
    <row r="349" spans="1:13" ht="26.25">
      <c r="A349" s="39" t="s">
        <v>56</v>
      </c>
      <c r="B349" s="34" t="s">
        <v>71</v>
      </c>
      <c r="C349" s="34" t="s">
        <v>222</v>
      </c>
      <c r="D349" s="34" t="s">
        <v>74</v>
      </c>
      <c r="E349" s="92">
        <v>55</v>
      </c>
      <c r="F349" s="130"/>
      <c r="G349" s="130"/>
      <c r="H349" s="130"/>
      <c r="I349" s="131"/>
      <c r="J349" s="47">
        <v>0</v>
      </c>
      <c r="K349" s="92">
        <f>E349+J349</f>
        <v>55</v>
      </c>
      <c r="L349" s="47">
        <v>0</v>
      </c>
      <c r="M349" s="92">
        <f>E349+L349</f>
        <v>55</v>
      </c>
    </row>
    <row r="350" spans="1:13" ht="52.5">
      <c r="A350" s="156" t="s">
        <v>219</v>
      </c>
      <c r="B350" s="41" t="s">
        <v>71</v>
      </c>
      <c r="C350" s="41" t="s">
        <v>124</v>
      </c>
      <c r="D350" s="41"/>
      <c r="E350" s="126">
        <f>E352</f>
        <v>308.1</v>
      </c>
      <c r="F350" s="126">
        <f aca="true" t="shared" si="190" ref="F350:M350">F352</f>
        <v>0</v>
      </c>
      <c r="G350" s="126">
        <f t="shared" si="190"/>
        <v>0</v>
      </c>
      <c r="H350" s="126">
        <f t="shared" si="190"/>
        <v>0</v>
      </c>
      <c r="I350" s="126">
        <f t="shared" si="190"/>
        <v>0</v>
      </c>
      <c r="J350" s="126">
        <f t="shared" si="190"/>
        <v>0</v>
      </c>
      <c r="K350" s="126">
        <f t="shared" si="190"/>
        <v>308.1</v>
      </c>
      <c r="L350" s="126">
        <f t="shared" si="190"/>
        <v>0</v>
      </c>
      <c r="M350" s="126">
        <f t="shared" si="190"/>
        <v>308.1</v>
      </c>
    </row>
    <row r="351" spans="1:13" ht="15" hidden="1">
      <c r="A351" s="155" t="s">
        <v>0</v>
      </c>
      <c r="B351" s="42"/>
      <c r="C351" s="42"/>
      <c r="D351" s="42"/>
      <c r="E351" s="99" t="e">
        <f>#REF!-E12</f>
        <v>#REF!</v>
      </c>
      <c r="F351" s="134"/>
      <c r="G351" s="99" t="e">
        <f>#REF!-G12</f>
        <v>#REF!</v>
      </c>
      <c r="H351" s="134"/>
      <c r="I351" s="135" t="e">
        <f>#REF!-I12</f>
        <v>#REF!</v>
      </c>
      <c r="J351" s="47"/>
      <c r="K351" s="47"/>
      <c r="L351" s="50"/>
      <c r="M351" s="50"/>
    </row>
    <row r="352" spans="1:13" ht="26.25">
      <c r="A352" s="39" t="s">
        <v>32</v>
      </c>
      <c r="B352" s="34" t="s">
        <v>71</v>
      </c>
      <c r="C352" s="34" t="s">
        <v>124</v>
      </c>
      <c r="D352" s="34" t="s">
        <v>173</v>
      </c>
      <c r="E352" s="92">
        <f>E353</f>
        <v>308.1</v>
      </c>
      <c r="F352" s="92">
        <f aca="true" t="shared" si="191" ref="F352:M352">F353</f>
        <v>0</v>
      </c>
      <c r="G352" s="92">
        <f t="shared" si="191"/>
        <v>0</v>
      </c>
      <c r="H352" s="92">
        <f t="shared" si="191"/>
        <v>0</v>
      </c>
      <c r="I352" s="92">
        <f t="shared" si="191"/>
        <v>0</v>
      </c>
      <c r="J352" s="92">
        <f t="shared" si="191"/>
        <v>0</v>
      </c>
      <c r="K352" s="92">
        <f t="shared" si="191"/>
        <v>308.1</v>
      </c>
      <c r="L352" s="92">
        <f t="shared" si="191"/>
        <v>0</v>
      </c>
      <c r="M352" s="92">
        <f t="shared" si="191"/>
        <v>308.1</v>
      </c>
    </row>
    <row r="353" spans="1:13" ht="26.25">
      <c r="A353" s="39" t="s">
        <v>56</v>
      </c>
      <c r="B353" s="34" t="s">
        <v>71</v>
      </c>
      <c r="C353" s="34" t="s">
        <v>124</v>
      </c>
      <c r="D353" s="34" t="s">
        <v>74</v>
      </c>
      <c r="E353" s="92">
        <v>308.1</v>
      </c>
      <c r="F353" s="134"/>
      <c r="G353" s="136"/>
      <c r="H353" s="134"/>
      <c r="I353" s="137"/>
      <c r="J353" s="47">
        <v>0</v>
      </c>
      <c r="K353" s="92">
        <f>E353+J353</f>
        <v>308.1</v>
      </c>
      <c r="L353" s="47">
        <v>0</v>
      </c>
      <c r="M353" s="92">
        <f>E353+L353</f>
        <v>308.1</v>
      </c>
    </row>
    <row r="354" spans="1:13" ht="158.25">
      <c r="A354" s="156" t="s">
        <v>220</v>
      </c>
      <c r="B354" s="41" t="s">
        <v>71</v>
      </c>
      <c r="C354" s="41" t="s">
        <v>221</v>
      </c>
      <c r="D354" s="41"/>
      <c r="E354" s="126">
        <f aca="true" t="shared" si="192" ref="E354:M355">E355</f>
        <v>1.2</v>
      </c>
      <c r="F354" s="126">
        <f t="shared" si="192"/>
        <v>0</v>
      </c>
      <c r="G354" s="126">
        <f t="shared" si="192"/>
        <v>0</v>
      </c>
      <c r="H354" s="126">
        <f t="shared" si="192"/>
        <v>0</v>
      </c>
      <c r="I354" s="126">
        <f t="shared" si="192"/>
        <v>0</v>
      </c>
      <c r="J354" s="126">
        <f t="shared" si="192"/>
        <v>0</v>
      </c>
      <c r="K354" s="126">
        <f t="shared" si="192"/>
        <v>1.2</v>
      </c>
      <c r="L354" s="126">
        <f t="shared" si="192"/>
        <v>0</v>
      </c>
      <c r="M354" s="126">
        <f t="shared" si="192"/>
        <v>1.2</v>
      </c>
    </row>
    <row r="355" spans="1:13" ht="26.25">
      <c r="A355" s="39" t="s">
        <v>32</v>
      </c>
      <c r="B355" s="41" t="s">
        <v>71</v>
      </c>
      <c r="C355" s="41" t="s">
        <v>221</v>
      </c>
      <c r="D355" s="41" t="s">
        <v>173</v>
      </c>
      <c r="E355" s="126">
        <f t="shared" si="192"/>
        <v>1.2</v>
      </c>
      <c r="F355" s="126">
        <f t="shared" si="192"/>
        <v>0</v>
      </c>
      <c r="G355" s="126">
        <f t="shared" si="192"/>
        <v>0</v>
      </c>
      <c r="H355" s="126">
        <f t="shared" si="192"/>
        <v>0</v>
      </c>
      <c r="I355" s="126">
        <f t="shared" si="192"/>
        <v>0</v>
      </c>
      <c r="J355" s="126">
        <f t="shared" si="192"/>
        <v>0</v>
      </c>
      <c r="K355" s="126">
        <f t="shared" si="192"/>
        <v>1.2</v>
      </c>
      <c r="L355" s="126">
        <f t="shared" si="192"/>
        <v>0</v>
      </c>
      <c r="M355" s="126">
        <f t="shared" si="192"/>
        <v>1.2</v>
      </c>
    </row>
    <row r="356" spans="1:13" ht="26.25">
      <c r="A356" s="155" t="s">
        <v>56</v>
      </c>
      <c r="B356" s="33" t="s">
        <v>71</v>
      </c>
      <c r="C356" s="33" t="s">
        <v>221</v>
      </c>
      <c r="D356" s="33" t="s">
        <v>74</v>
      </c>
      <c r="E356" s="93">
        <v>1.2</v>
      </c>
      <c r="F356" s="92"/>
      <c r="G356" s="92"/>
      <c r="H356" s="92"/>
      <c r="I356" s="124"/>
      <c r="J356" s="47">
        <v>0</v>
      </c>
      <c r="K356" s="92">
        <f>E356+J356</f>
        <v>1.2</v>
      </c>
      <c r="L356" s="47">
        <v>0</v>
      </c>
      <c r="M356" s="92">
        <f>E356+L356</f>
        <v>1.2</v>
      </c>
    </row>
    <row r="357" spans="1:13" ht="78.75">
      <c r="A357" s="39" t="s">
        <v>223</v>
      </c>
      <c r="B357" s="34" t="s">
        <v>71</v>
      </c>
      <c r="C357" s="34" t="s">
        <v>125</v>
      </c>
      <c r="D357" s="34"/>
      <c r="E357" s="92">
        <f aca="true" t="shared" si="193" ref="E357:M358">E358</f>
        <v>66.5</v>
      </c>
      <c r="F357" s="92">
        <f t="shared" si="193"/>
        <v>0</v>
      </c>
      <c r="G357" s="92">
        <f t="shared" si="193"/>
        <v>0</v>
      </c>
      <c r="H357" s="92">
        <f t="shared" si="193"/>
        <v>0</v>
      </c>
      <c r="I357" s="92">
        <f t="shared" si="193"/>
        <v>0</v>
      </c>
      <c r="J357" s="92">
        <f t="shared" si="193"/>
        <v>0</v>
      </c>
      <c r="K357" s="92">
        <f t="shared" si="193"/>
        <v>66.5</v>
      </c>
      <c r="L357" s="92">
        <f t="shared" si="193"/>
        <v>0</v>
      </c>
      <c r="M357" s="92">
        <f t="shared" si="193"/>
        <v>66.5</v>
      </c>
    </row>
    <row r="358" spans="1:13" ht="26.25">
      <c r="A358" s="39" t="s">
        <v>32</v>
      </c>
      <c r="B358" s="34" t="s">
        <v>71</v>
      </c>
      <c r="C358" s="34" t="s">
        <v>125</v>
      </c>
      <c r="D358" s="34" t="s">
        <v>173</v>
      </c>
      <c r="E358" s="92">
        <f t="shared" si="193"/>
        <v>66.5</v>
      </c>
      <c r="F358" s="92">
        <f t="shared" si="193"/>
        <v>0</v>
      </c>
      <c r="G358" s="92">
        <f t="shared" si="193"/>
        <v>0</v>
      </c>
      <c r="H358" s="92">
        <f t="shared" si="193"/>
        <v>0</v>
      </c>
      <c r="I358" s="92">
        <f t="shared" si="193"/>
        <v>0</v>
      </c>
      <c r="J358" s="92">
        <f t="shared" si="193"/>
        <v>0</v>
      </c>
      <c r="K358" s="92">
        <f t="shared" si="193"/>
        <v>66.5</v>
      </c>
      <c r="L358" s="92">
        <f t="shared" si="193"/>
        <v>0</v>
      </c>
      <c r="M358" s="92">
        <f t="shared" si="193"/>
        <v>66.5</v>
      </c>
    </row>
    <row r="359" spans="1:13" ht="12.75">
      <c r="A359" s="39" t="s">
        <v>56</v>
      </c>
      <c r="B359" s="47">
        <v>1403</v>
      </c>
      <c r="C359" s="47">
        <v>5210600100</v>
      </c>
      <c r="D359" s="47">
        <v>540</v>
      </c>
      <c r="E359" s="92">
        <v>66.5</v>
      </c>
      <c r="F359" s="138"/>
      <c r="G359" s="139"/>
      <c r="H359" s="138"/>
      <c r="I359" s="139"/>
      <c r="J359" s="47">
        <v>0</v>
      </c>
      <c r="K359" s="92">
        <f>E359+J359</f>
        <v>66.5</v>
      </c>
      <c r="L359" s="47">
        <v>0</v>
      </c>
      <c r="M359" s="92">
        <f>E359+L359</f>
        <v>66.5</v>
      </c>
    </row>
    <row r="360" spans="1:13" ht="15" hidden="1">
      <c r="A360" s="141" t="s">
        <v>76</v>
      </c>
      <c r="B360" s="142"/>
      <c r="C360" s="142"/>
      <c r="D360" s="142"/>
      <c r="E360" s="143">
        <f aca="true" t="shared" si="194" ref="E360:K362">E361</f>
        <v>0</v>
      </c>
      <c r="F360" s="123">
        <f t="shared" si="194"/>
        <v>0</v>
      </c>
      <c r="G360" s="123">
        <f t="shared" si="194"/>
        <v>0</v>
      </c>
      <c r="H360" s="123">
        <f t="shared" si="194"/>
        <v>0</v>
      </c>
      <c r="I360" s="123">
        <f t="shared" si="194"/>
        <v>0</v>
      </c>
      <c r="J360" s="123">
        <f t="shared" si="194"/>
        <v>0</v>
      </c>
      <c r="K360" s="123">
        <f t="shared" si="194"/>
        <v>0</v>
      </c>
      <c r="L360" s="67"/>
      <c r="M360" s="67"/>
    </row>
    <row r="361" spans="1:13" ht="13.5" hidden="1">
      <c r="A361" s="37" t="s">
        <v>37</v>
      </c>
      <c r="B361" s="25" t="s">
        <v>38</v>
      </c>
      <c r="C361" s="45"/>
      <c r="D361" s="45"/>
      <c r="E361" s="123">
        <f t="shared" si="194"/>
        <v>0</v>
      </c>
      <c r="F361" s="123">
        <f t="shared" si="194"/>
        <v>0</v>
      </c>
      <c r="G361" s="123">
        <f t="shared" si="194"/>
        <v>0</v>
      </c>
      <c r="H361" s="123">
        <f t="shared" si="194"/>
        <v>0</v>
      </c>
      <c r="I361" s="123">
        <f t="shared" si="194"/>
        <v>0</v>
      </c>
      <c r="J361" s="123">
        <f t="shared" si="194"/>
        <v>0</v>
      </c>
      <c r="K361" s="123">
        <f t="shared" si="194"/>
        <v>0</v>
      </c>
      <c r="L361" s="67"/>
      <c r="M361" s="67"/>
    </row>
    <row r="362" spans="1:13" ht="52.5" hidden="1">
      <c r="A362" s="32" t="s">
        <v>39</v>
      </c>
      <c r="B362" s="46" t="s">
        <v>40</v>
      </c>
      <c r="C362" s="45"/>
      <c r="D362" s="45"/>
      <c r="E362" s="123">
        <f>E363</f>
        <v>0</v>
      </c>
      <c r="F362" s="123">
        <f t="shared" si="194"/>
        <v>0</v>
      </c>
      <c r="G362" s="123">
        <f t="shared" si="194"/>
        <v>0</v>
      </c>
      <c r="H362" s="123">
        <f t="shared" si="194"/>
        <v>0</v>
      </c>
      <c r="I362" s="123">
        <f t="shared" si="194"/>
        <v>0</v>
      </c>
      <c r="J362" s="123">
        <f t="shared" si="194"/>
        <v>0</v>
      </c>
      <c r="K362" s="123">
        <f t="shared" si="194"/>
        <v>0</v>
      </c>
      <c r="L362" s="67"/>
      <c r="M362" s="67"/>
    </row>
    <row r="363" spans="1:13" ht="26.25" hidden="1">
      <c r="A363" s="27" t="s">
        <v>41</v>
      </c>
      <c r="B363" s="48" t="s">
        <v>40</v>
      </c>
      <c r="C363" s="49" t="s">
        <v>126</v>
      </c>
      <c r="D363" s="50"/>
      <c r="E363" s="92">
        <f aca="true" t="shared" si="195" ref="E363:K365">E364</f>
        <v>0</v>
      </c>
      <c r="F363" s="92">
        <f t="shared" si="195"/>
        <v>0</v>
      </c>
      <c r="G363" s="92">
        <f t="shared" si="195"/>
        <v>0</v>
      </c>
      <c r="H363" s="92">
        <f t="shared" si="195"/>
        <v>0</v>
      </c>
      <c r="I363" s="92">
        <f t="shared" si="195"/>
        <v>0</v>
      </c>
      <c r="J363" s="92">
        <f t="shared" si="195"/>
        <v>0</v>
      </c>
      <c r="K363" s="92">
        <f t="shared" si="195"/>
        <v>0</v>
      </c>
      <c r="L363" s="67"/>
      <c r="M363" s="67"/>
    </row>
    <row r="364" spans="1:13" ht="39" hidden="1">
      <c r="A364" s="51" t="s">
        <v>13</v>
      </c>
      <c r="B364" s="49" t="s">
        <v>40</v>
      </c>
      <c r="C364" s="49" t="s">
        <v>126</v>
      </c>
      <c r="D364" s="44"/>
      <c r="E364" s="93">
        <f t="shared" si="195"/>
        <v>0</v>
      </c>
      <c r="F364" s="93">
        <f t="shared" si="195"/>
        <v>0</v>
      </c>
      <c r="G364" s="93">
        <f t="shared" si="195"/>
        <v>0</v>
      </c>
      <c r="H364" s="93">
        <f t="shared" si="195"/>
        <v>0</v>
      </c>
      <c r="I364" s="93">
        <f t="shared" si="195"/>
        <v>0</v>
      </c>
      <c r="J364" s="93">
        <f t="shared" si="195"/>
        <v>0</v>
      </c>
      <c r="K364" s="93">
        <f t="shared" si="195"/>
        <v>0</v>
      </c>
      <c r="L364" s="67"/>
      <c r="M364" s="67"/>
    </row>
    <row r="365" spans="1:13" ht="52.5" hidden="1">
      <c r="A365" s="27" t="s">
        <v>81</v>
      </c>
      <c r="B365" s="53" t="s">
        <v>40</v>
      </c>
      <c r="C365" s="49" t="s">
        <v>126</v>
      </c>
      <c r="D365" s="50">
        <v>100</v>
      </c>
      <c r="E365" s="92">
        <f t="shared" si="195"/>
        <v>0</v>
      </c>
      <c r="F365" s="92">
        <f t="shared" si="195"/>
        <v>0</v>
      </c>
      <c r="G365" s="92">
        <f t="shared" si="195"/>
        <v>0</v>
      </c>
      <c r="H365" s="92">
        <f t="shared" si="195"/>
        <v>0</v>
      </c>
      <c r="I365" s="92">
        <f t="shared" si="195"/>
        <v>0</v>
      </c>
      <c r="J365" s="92">
        <f t="shared" si="195"/>
        <v>0</v>
      </c>
      <c r="K365" s="92">
        <f t="shared" si="195"/>
        <v>0</v>
      </c>
      <c r="L365" s="67"/>
      <c r="M365" s="67"/>
    </row>
    <row r="366" spans="1:13" ht="26.25" hidden="1">
      <c r="A366" s="27" t="s">
        <v>83</v>
      </c>
      <c r="B366" s="52" t="s">
        <v>40</v>
      </c>
      <c r="C366" s="52" t="s">
        <v>126</v>
      </c>
      <c r="D366" s="50">
        <v>120</v>
      </c>
      <c r="E366" s="92"/>
      <c r="F366" s="138"/>
      <c r="G366" s="139"/>
      <c r="H366" s="138"/>
      <c r="I366" s="139"/>
      <c r="J366" s="47"/>
      <c r="K366" s="92">
        <f>E366+J366</f>
        <v>0</v>
      </c>
      <c r="L366" s="67"/>
      <c r="M366" s="67"/>
    </row>
    <row r="367" spans="2:13" ht="12.75">
      <c r="B367" s="67"/>
      <c r="C367" s="67"/>
      <c r="D367" s="67"/>
      <c r="E367" s="71"/>
      <c r="F367" s="110"/>
      <c r="G367" s="67"/>
      <c r="H367" s="110"/>
      <c r="I367" s="67"/>
      <c r="J367" s="67"/>
      <c r="K367" s="67"/>
      <c r="L367" s="67"/>
      <c r="M367" s="67"/>
    </row>
    <row r="368" spans="2:13" ht="12.75">
      <c r="B368" s="67"/>
      <c r="C368" s="67"/>
      <c r="D368" s="67"/>
      <c r="E368" s="71"/>
      <c r="F368" s="110"/>
      <c r="G368" s="67"/>
      <c r="H368" s="110"/>
      <c r="I368" s="67"/>
      <c r="J368" s="67"/>
      <c r="K368" s="67"/>
      <c r="L368" s="67"/>
      <c r="M368" s="67"/>
    </row>
  </sheetData>
  <sheetProtection/>
  <mergeCells count="17">
    <mergeCell ref="A10:A11"/>
    <mergeCell ref="J10:J11"/>
    <mergeCell ref="K10:K11"/>
    <mergeCell ref="C10:C11"/>
    <mergeCell ref="D10:D11"/>
    <mergeCell ref="E10:E11"/>
    <mergeCell ref="B10:B11"/>
    <mergeCell ref="L10:L11"/>
    <mergeCell ref="M10:M11"/>
    <mergeCell ref="B6:M6"/>
    <mergeCell ref="B1:M1"/>
    <mergeCell ref="B2:M2"/>
    <mergeCell ref="B3:M3"/>
    <mergeCell ref="B4:M4"/>
    <mergeCell ref="B5:M5"/>
    <mergeCell ref="G10:I10"/>
    <mergeCell ref="A8:I8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2018-05-16T08:32:16Z</cp:lastPrinted>
  <dcterms:created xsi:type="dcterms:W3CDTF">2005-10-29T11:32:27Z</dcterms:created>
  <dcterms:modified xsi:type="dcterms:W3CDTF">2018-06-13T05:36:39Z</dcterms:modified>
  <cp:category/>
  <cp:version/>
  <cp:contentType/>
  <cp:contentStatus/>
</cp:coreProperties>
</file>